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73.01.09_PCAE_Transfo\2026\AAP\"/>
    </mc:Choice>
  </mc:AlternateContent>
  <xr:revisionPtr revIDLastSave="0" documentId="13_ncr:1_{61E8D978-CAF2-4964-892C-5EE30BE0BAF3}" xr6:coauthVersionLast="47" xr6:coauthVersionMax="47" xr10:uidLastSave="{00000000-0000-0000-0000-000000000000}"/>
  <workbookProtection workbookAlgorithmName="SHA-512" workbookHashValue="JbOWTUhrJ86tTvaqIORcwssiVTgWDHgp4fwCilRq6As/twHXws6qlm9oKDWQcZxd5q+9/G6I247npF7kF7LB4Q==" workbookSaltValue="vuO+mGYWSJ+ONnrFyXUlUQ==" workbookSpinCount="100000" lockStructure="1"/>
  <bookViews>
    <workbookView xWindow="28680" yWindow="-120" windowWidth="29040" windowHeight="15720" tabRatio="869" xr2:uid="{DCE6FAB9-001E-43B4-83E9-2B09C250B773}"/>
  </bookViews>
  <sheets>
    <sheet name="NOTICE" sheetId="6" r:id="rId1"/>
    <sheet name="ANNEXE_1_PRESENTATION" sheetId="9" r:id="rId2"/>
    <sheet name="ANNEXE_2_DEPENSES_PREVISION" sheetId="3" r:id="rId3"/>
    <sheet name="ANNEXE_3_SYNTHESE" sheetId="5" r:id="rId4"/>
    <sheet name="INSTRUCTION_DEPENSES_PREVISION" sheetId="1" state="hidden" r:id="rId5"/>
    <sheet name="SCORING" sheetId="10" state="hidden" r:id="rId6"/>
  </sheets>
  <externalReferences>
    <externalReference r:id="rId7"/>
    <externalReference r:id="rId8"/>
  </externalReferences>
  <definedNames>
    <definedName name="aude">#REF!</definedName>
    <definedName name="Code_Sites_Dossier">#REF!</definedName>
    <definedName name="descriptions">#REF!</definedName>
    <definedName name="Financeurs">#REF!</definedName>
    <definedName name="Intitulés">[1]Qualification!$A$27:$A$110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issions">#REF!</definedName>
    <definedName name="Modalité">#REF!</definedName>
    <definedName name="Montant_Retenu">INSTRUCTION_DEPENSES_PREVISION!$P$13:$P$112</definedName>
    <definedName name="ouinon">'[2]BASE DE DONNEES'!$B$1:$B$2</definedName>
    <definedName name="Poste">#REF!</definedName>
    <definedName name="Postes">#REF!</definedName>
    <definedName name="Régions">#REF!</definedName>
    <definedName name="Statut_Juridique">#REF!</definedName>
    <definedName name="taille">#REF!</definedName>
    <definedName name="Taux">[1]Qualification!$C$27:$C$110</definedName>
    <definedName name="Theme">#REF!</definedName>
    <definedName name="Unité">#REF!</definedName>
    <definedName name="_xlnm.Print_Area" localSheetId="5">SCORING!$A$1:$F$15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N35" i="1"/>
  <c r="D13" i="10"/>
  <c r="D6" i="5"/>
  <c r="C5" i="3"/>
  <c r="C4" i="3"/>
  <c r="D16" i="1" l="1"/>
  <c r="B15" i="1"/>
  <c r="C15" i="1"/>
  <c r="D15" i="1"/>
  <c r="E15" i="1"/>
  <c r="F15" i="1"/>
  <c r="G15" i="1"/>
  <c r="M15" i="1" s="1"/>
  <c r="H15" i="1"/>
  <c r="N15" i="1" s="1"/>
  <c r="B16" i="1"/>
  <c r="C16" i="1"/>
  <c r="E16" i="1"/>
  <c r="F16" i="1"/>
  <c r="G16" i="1"/>
  <c r="M16" i="1" s="1"/>
  <c r="H16" i="1"/>
  <c r="N16" i="1" s="1"/>
  <c r="B17" i="1"/>
  <c r="C17" i="1"/>
  <c r="D17" i="1"/>
  <c r="E17" i="1"/>
  <c r="F17" i="1"/>
  <c r="G17" i="1"/>
  <c r="M17" i="1" s="1"/>
  <c r="H17" i="1"/>
  <c r="N17" i="1" s="1"/>
  <c r="B18" i="1"/>
  <c r="C18" i="1"/>
  <c r="D18" i="1"/>
  <c r="E18" i="1"/>
  <c r="F18" i="1"/>
  <c r="G18" i="1"/>
  <c r="M18" i="1" s="1"/>
  <c r="H18" i="1"/>
  <c r="N18" i="1" s="1"/>
  <c r="B19" i="1"/>
  <c r="C19" i="1"/>
  <c r="D19" i="1"/>
  <c r="E19" i="1"/>
  <c r="F19" i="1"/>
  <c r="G19" i="1"/>
  <c r="M19" i="1" s="1"/>
  <c r="H19" i="1"/>
  <c r="N19" i="1" s="1"/>
  <c r="B20" i="1"/>
  <c r="C20" i="1"/>
  <c r="D20" i="1"/>
  <c r="E20" i="1"/>
  <c r="F20" i="1"/>
  <c r="G20" i="1"/>
  <c r="M20" i="1" s="1"/>
  <c r="H20" i="1"/>
  <c r="N20" i="1" s="1"/>
  <c r="B21" i="1"/>
  <c r="C21" i="1"/>
  <c r="D21" i="1"/>
  <c r="E21" i="1"/>
  <c r="F21" i="1"/>
  <c r="G21" i="1"/>
  <c r="M21" i="1" s="1"/>
  <c r="H21" i="1"/>
  <c r="N21" i="1" s="1"/>
  <c r="B22" i="1"/>
  <c r="C22" i="1"/>
  <c r="D22" i="1"/>
  <c r="E22" i="1"/>
  <c r="F22" i="1"/>
  <c r="G22" i="1"/>
  <c r="M22" i="1" s="1"/>
  <c r="H22" i="1"/>
  <c r="N22" i="1" s="1"/>
  <c r="B23" i="1"/>
  <c r="C23" i="1"/>
  <c r="D23" i="1"/>
  <c r="E23" i="1"/>
  <c r="F23" i="1"/>
  <c r="G23" i="1"/>
  <c r="M23" i="1" s="1"/>
  <c r="H23" i="1"/>
  <c r="N23" i="1" s="1"/>
  <c r="B24" i="1"/>
  <c r="C24" i="1"/>
  <c r="D24" i="1"/>
  <c r="E24" i="1"/>
  <c r="F24" i="1"/>
  <c r="G24" i="1"/>
  <c r="M24" i="1" s="1"/>
  <c r="H24" i="1"/>
  <c r="N24" i="1" s="1"/>
  <c r="B25" i="1"/>
  <c r="C25" i="1"/>
  <c r="D25" i="1"/>
  <c r="E25" i="1"/>
  <c r="F25" i="1"/>
  <c r="G25" i="1"/>
  <c r="M25" i="1" s="1"/>
  <c r="H25" i="1"/>
  <c r="N25" i="1" s="1"/>
  <c r="B26" i="1"/>
  <c r="C26" i="1"/>
  <c r="D26" i="1"/>
  <c r="E26" i="1"/>
  <c r="F26" i="1"/>
  <c r="G26" i="1"/>
  <c r="M26" i="1" s="1"/>
  <c r="H26" i="1"/>
  <c r="N26" i="1" s="1"/>
  <c r="B27" i="1"/>
  <c r="C27" i="1"/>
  <c r="D27" i="1"/>
  <c r="E27" i="1"/>
  <c r="F27" i="1"/>
  <c r="G27" i="1"/>
  <c r="M27" i="1" s="1"/>
  <c r="H27" i="1"/>
  <c r="N27" i="1" s="1"/>
  <c r="B28" i="1"/>
  <c r="C28" i="1"/>
  <c r="D28" i="1"/>
  <c r="E28" i="1"/>
  <c r="F28" i="1"/>
  <c r="G28" i="1"/>
  <c r="M28" i="1" s="1"/>
  <c r="H28" i="1"/>
  <c r="N28" i="1" s="1"/>
  <c r="B29" i="1"/>
  <c r="C29" i="1"/>
  <c r="D29" i="1"/>
  <c r="E29" i="1"/>
  <c r="F29" i="1"/>
  <c r="G29" i="1"/>
  <c r="M29" i="1" s="1"/>
  <c r="O29" i="1" s="1" a="1"/>
  <c r="O29" i="1" s="1"/>
  <c r="P29" i="1" s="1"/>
  <c r="H29" i="1"/>
  <c r="N29" i="1" s="1"/>
  <c r="B30" i="1"/>
  <c r="C30" i="1"/>
  <c r="D30" i="1"/>
  <c r="E30" i="1"/>
  <c r="F30" i="1"/>
  <c r="G30" i="1"/>
  <c r="M30" i="1" s="1"/>
  <c r="H30" i="1"/>
  <c r="N30" i="1" s="1"/>
  <c r="B31" i="1"/>
  <c r="C31" i="1"/>
  <c r="D31" i="1"/>
  <c r="E31" i="1"/>
  <c r="F31" i="1"/>
  <c r="G31" i="1"/>
  <c r="M31" i="1" s="1"/>
  <c r="O31" i="1" s="1" a="1"/>
  <c r="O31" i="1" s="1"/>
  <c r="P31" i="1" s="1"/>
  <c r="H31" i="1"/>
  <c r="N31" i="1" s="1"/>
  <c r="B32" i="1"/>
  <c r="C32" i="1"/>
  <c r="D32" i="1"/>
  <c r="E32" i="1"/>
  <c r="F32" i="1"/>
  <c r="G32" i="1"/>
  <c r="M32" i="1" s="1"/>
  <c r="O32" i="1" s="1" a="1"/>
  <c r="O32" i="1" s="1"/>
  <c r="P32" i="1" s="1"/>
  <c r="H32" i="1"/>
  <c r="N32" i="1" s="1"/>
  <c r="B33" i="1"/>
  <c r="C33" i="1"/>
  <c r="D33" i="1"/>
  <c r="E33" i="1"/>
  <c r="F33" i="1"/>
  <c r="G33" i="1"/>
  <c r="M33" i="1" s="1"/>
  <c r="H33" i="1"/>
  <c r="N33" i="1" s="1"/>
  <c r="B34" i="1"/>
  <c r="C34" i="1"/>
  <c r="D34" i="1"/>
  <c r="E34" i="1"/>
  <c r="F34" i="1"/>
  <c r="G34" i="1"/>
  <c r="M34" i="1" s="1"/>
  <c r="H34" i="1"/>
  <c r="N34" i="1" s="1"/>
  <c r="B35" i="1"/>
  <c r="C35" i="1"/>
  <c r="D35" i="1"/>
  <c r="E35" i="1"/>
  <c r="F35" i="1"/>
  <c r="G35" i="1"/>
  <c r="M35" i="1" s="1"/>
  <c r="O35" i="1" s="1" a="1"/>
  <c r="O35" i="1" s="1"/>
  <c r="P35" i="1" s="1"/>
  <c r="B36" i="1"/>
  <c r="C36" i="1"/>
  <c r="D36" i="1"/>
  <c r="E36" i="1"/>
  <c r="F36" i="1"/>
  <c r="G36" i="1"/>
  <c r="M36" i="1" s="1"/>
  <c r="H36" i="1"/>
  <c r="N36" i="1" s="1"/>
  <c r="B37" i="1"/>
  <c r="C37" i="1"/>
  <c r="D37" i="1"/>
  <c r="E37" i="1"/>
  <c r="F37" i="1"/>
  <c r="G37" i="1"/>
  <c r="M37" i="1" s="1"/>
  <c r="H37" i="1"/>
  <c r="N37" i="1" s="1"/>
  <c r="B38" i="1"/>
  <c r="C38" i="1"/>
  <c r="D38" i="1"/>
  <c r="E38" i="1"/>
  <c r="F38" i="1"/>
  <c r="G38" i="1"/>
  <c r="M38" i="1" s="1"/>
  <c r="H38" i="1"/>
  <c r="N38" i="1" s="1"/>
  <c r="B39" i="1"/>
  <c r="C39" i="1"/>
  <c r="D39" i="1"/>
  <c r="E39" i="1"/>
  <c r="F39" i="1"/>
  <c r="G39" i="1"/>
  <c r="M39" i="1" s="1"/>
  <c r="H39" i="1"/>
  <c r="N39" i="1" s="1"/>
  <c r="B40" i="1"/>
  <c r="C40" i="1"/>
  <c r="D40" i="1"/>
  <c r="E40" i="1"/>
  <c r="F40" i="1"/>
  <c r="G40" i="1"/>
  <c r="M40" i="1" s="1"/>
  <c r="H40" i="1"/>
  <c r="N40" i="1" s="1"/>
  <c r="B41" i="1"/>
  <c r="C41" i="1"/>
  <c r="D41" i="1"/>
  <c r="E41" i="1"/>
  <c r="F41" i="1"/>
  <c r="G41" i="1"/>
  <c r="M41" i="1" s="1"/>
  <c r="H41" i="1"/>
  <c r="N41" i="1" s="1"/>
  <c r="B42" i="1"/>
  <c r="C42" i="1"/>
  <c r="D42" i="1"/>
  <c r="E42" i="1"/>
  <c r="F42" i="1"/>
  <c r="G42" i="1"/>
  <c r="M42" i="1" s="1"/>
  <c r="H42" i="1"/>
  <c r="N42" i="1" s="1"/>
  <c r="B43" i="1"/>
  <c r="C43" i="1"/>
  <c r="D43" i="1"/>
  <c r="E43" i="1"/>
  <c r="F43" i="1"/>
  <c r="G43" i="1"/>
  <c r="M43" i="1" s="1"/>
  <c r="H43" i="1"/>
  <c r="N43" i="1" s="1"/>
  <c r="B44" i="1"/>
  <c r="C44" i="1"/>
  <c r="D44" i="1"/>
  <c r="E44" i="1"/>
  <c r="F44" i="1"/>
  <c r="G44" i="1"/>
  <c r="M44" i="1" s="1"/>
  <c r="H44" i="1"/>
  <c r="N44" i="1" s="1"/>
  <c r="B45" i="1"/>
  <c r="C45" i="1"/>
  <c r="D45" i="1"/>
  <c r="E45" i="1"/>
  <c r="F45" i="1"/>
  <c r="G45" i="1"/>
  <c r="M45" i="1" s="1"/>
  <c r="H45" i="1"/>
  <c r="N45" i="1" s="1"/>
  <c r="B46" i="1"/>
  <c r="C46" i="1"/>
  <c r="D46" i="1"/>
  <c r="E46" i="1"/>
  <c r="F46" i="1"/>
  <c r="G46" i="1"/>
  <c r="M46" i="1" s="1"/>
  <c r="H46" i="1"/>
  <c r="N46" i="1" s="1"/>
  <c r="B47" i="1"/>
  <c r="C47" i="1"/>
  <c r="D47" i="1"/>
  <c r="E47" i="1"/>
  <c r="F47" i="1"/>
  <c r="G47" i="1"/>
  <c r="M47" i="1" s="1"/>
  <c r="H47" i="1"/>
  <c r="N47" i="1" s="1"/>
  <c r="B48" i="1"/>
  <c r="C48" i="1"/>
  <c r="D48" i="1"/>
  <c r="E48" i="1"/>
  <c r="F48" i="1"/>
  <c r="G48" i="1"/>
  <c r="M48" i="1" s="1"/>
  <c r="H48" i="1"/>
  <c r="N48" i="1" s="1"/>
  <c r="B49" i="1"/>
  <c r="C49" i="1"/>
  <c r="D49" i="1"/>
  <c r="E49" i="1"/>
  <c r="F49" i="1"/>
  <c r="G49" i="1"/>
  <c r="M49" i="1" s="1"/>
  <c r="H49" i="1"/>
  <c r="N49" i="1" s="1"/>
  <c r="B50" i="1"/>
  <c r="C50" i="1"/>
  <c r="D50" i="1"/>
  <c r="E50" i="1"/>
  <c r="F50" i="1"/>
  <c r="G50" i="1"/>
  <c r="M50" i="1" s="1"/>
  <c r="H50" i="1"/>
  <c r="N50" i="1" s="1"/>
  <c r="B51" i="1"/>
  <c r="C51" i="1"/>
  <c r="D51" i="1"/>
  <c r="E51" i="1"/>
  <c r="F51" i="1"/>
  <c r="G51" i="1"/>
  <c r="M51" i="1" s="1"/>
  <c r="O51" i="1" s="1" a="1"/>
  <c r="O51" i="1" s="1"/>
  <c r="H51" i="1"/>
  <c r="N51" i="1" s="1"/>
  <c r="B52" i="1"/>
  <c r="C52" i="1"/>
  <c r="D52" i="1"/>
  <c r="E52" i="1"/>
  <c r="F52" i="1"/>
  <c r="G52" i="1"/>
  <c r="M52" i="1" s="1"/>
  <c r="H52" i="1"/>
  <c r="N52" i="1" s="1"/>
  <c r="B53" i="1"/>
  <c r="C53" i="1"/>
  <c r="D53" i="1"/>
  <c r="E53" i="1"/>
  <c r="F53" i="1"/>
  <c r="G53" i="1"/>
  <c r="M53" i="1" s="1"/>
  <c r="H53" i="1"/>
  <c r="N53" i="1" s="1"/>
  <c r="B54" i="1"/>
  <c r="C54" i="1"/>
  <c r="D54" i="1"/>
  <c r="E54" i="1"/>
  <c r="F54" i="1"/>
  <c r="G54" i="1"/>
  <c r="M54" i="1" s="1"/>
  <c r="H54" i="1"/>
  <c r="N54" i="1" s="1"/>
  <c r="B55" i="1"/>
  <c r="C55" i="1"/>
  <c r="D55" i="1"/>
  <c r="E55" i="1"/>
  <c r="F55" i="1"/>
  <c r="G55" i="1"/>
  <c r="M55" i="1" s="1"/>
  <c r="O55" i="1" s="1" a="1"/>
  <c r="O55" i="1" s="1"/>
  <c r="H55" i="1"/>
  <c r="N55" i="1" s="1"/>
  <c r="B56" i="1"/>
  <c r="C56" i="1"/>
  <c r="D56" i="1"/>
  <c r="E56" i="1"/>
  <c r="F56" i="1"/>
  <c r="G56" i="1"/>
  <c r="M56" i="1" s="1"/>
  <c r="H56" i="1"/>
  <c r="N56" i="1" s="1"/>
  <c r="B57" i="1"/>
  <c r="C57" i="1"/>
  <c r="D57" i="1"/>
  <c r="E57" i="1"/>
  <c r="F57" i="1"/>
  <c r="G57" i="1"/>
  <c r="M57" i="1" s="1"/>
  <c r="H57" i="1"/>
  <c r="N57" i="1" s="1"/>
  <c r="B58" i="1"/>
  <c r="C58" i="1"/>
  <c r="D58" i="1"/>
  <c r="E58" i="1"/>
  <c r="F58" i="1"/>
  <c r="G58" i="1"/>
  <c r="M58" i="1" s="1"/>
  <c r="H58" i="1"/>
  <c r="N58" i="1" s="1"/>
  <c r="B59" i="1"/>
  <c r="C59" i="1"/>
  <c r="D59" i="1"/>
  <c r="E59" i="1"/>
  <c r="F59" i="1"/>
  <c r="G59" i="1"/>
  <c r="M59" i="1" s="1"/>
  <c r="H59" i="1"/>
  <c r="N59" i="1" s="1"/>
  <c r="B60" i="1"/>
  <c r="C60" i="1"/>
  <c r="D60" i="1"/>
  <c r="E60" i="1"/>
  <c r="F60" i="1"/>
  <c r="G60" i="1"/>
  <c r="M60" i="1" s="1"/>
  <c r="H60" i="1"/>
  <c r="N60" i="1" s="1"/>
  <c r="B61" i="1"/>
  <c r="C61" i="1"/>
  <c r="D61" i="1"/>
  <c r="E61" i="1"/>
  <c r="F61" i="1"/>
  <c r="G61" i="1"/>
  <c r="M61" i="1" s="1"/>
  <c r="H61" i="1"/>
  <c r="N61" i="1" s="1"/>
  <c r="B62" i="1"/>
  <c r="C62" i="1"/>
  <c r="D62" i="1"/>
  <c r="E62" i="1"/>
  <c r="F62" i="1"/>
  <c r="G62" i="1"/>
  <c r="M62" i="1" s="1"/>
  <c r="H62" i="1"/>
  <c r="N62" i="1" s="1"/>
  <c r="B63" i="1"/>
  <c r="C63" i="1"/>
  <c r="D63" i="1"/>
  <c r="E63" i="1"/>
  <c r="F63" i="1"/>
  <c r="G63" i="1"/>
  <c r="M63" i="1" s="1"/>
  <c r="H63" i="1"/>
  <c r="N63" i="1" s="1"/>
  <c r="B64" i="1"/>
  <c r="C64" i="1"/>
  <c r="D64" i="1"/>
  <c r="E64" i="1"/>
  <c r="F64" i="1"/>
  <c r="G64" i="1"/>
  <c r="M64" i="1" s="1"/>
  <c r="H64" i="1"/>
  <c r="N64" i="1" s="1"/>
  <c r="B65" i="1"/>
  <c r="C65" i="1"/>
  <c r="D65" i="1"/>
  <c r="E65" i="1"/>
  <c r="F65" i="1"/>
  <c r="G65" i="1"/>
  <c r="M65" i="1" s="1"/>
  <c r="H65" i="1"/>
  <c r="N65" i="1" s="1"/>
  <c r="B66" i="1"/>
  <c r="C66" i="1"/>
  <c r="D66" i="1"/>
  <c r="E66" i="1"/>
  <c r="F66" i="1"/>
  <c r="G66" i="1"/>
  <c r="M66" i="1" s="1"/>
  <c r="H66" i="1"/>
  <c r="N66" i="1" s="1"/>
  <c r="B67" i="1"/>
  <c r="C67" i="1"/>
  <c r="D67" i="1"/>
  <c r="E67" i="1"/>
  <c r="F67" i="1"/>
  <c r="G67" i="1"/>
  <c r="M67" i="1" s="1"/>
  <c r="H67" i="1"/>
  <c r="N67" i="1" s="1"/>
  <c r="B68" i="1"/>
  <c r="C68" i="1"/>
  <c r="D68" i="1"/>
  <c r="E68" i="1"/>
  <c r="F68" i="1"/>
  <c r="G68" i="1"/>
  <c r="M68" i="1" s="1"/>
  <c r="H68" i="1"/>
  <c r="N68" i="1" s="1"/>
  <c r="B69" i="1"/>
  <c r="C69" i="1"/>
  <c r="D69" i="1"/>
  <c r="E69" i="1"/>
  <c r="F69" i="1"/>
  <c r="G69" i="1"/>
  <c r="M69" i="1" s="1"/>
  <c r="H69" i="1"/>
  <c r="N69" i="1" s="1"/>
  <c r="B70" i="1"/>
  <c r="C70" i="1"/>
  <c r="D70" i="1"/>
  <c r="E70" i="1"/>
  <c r="F70" i="1"/>
  <c r="G70" i="1"/>
  <c r="M70" i="1" s="1"/>
  <c r="H70" i="1"/>
  <c r="N70" i="1" s="1"/>
  <c r="B71" i="1"/>
  <c r="C71" i="1"/>
  <c r="D71" i="1"/>
  <c r="E71" i="1"/>
  <c r="F71" i="1"/>
  <c r="G71" i="1"/>
  <c r="M71" i="1" s="1"/>
  <c r="O71" i="1" s="1" a="1"/>
  <c r="O71" i="1" s="1"/>
  <c r="H71" i="1"/>
  <c r="N71" i="1" s="1"/>
  <c r="B72" i="1"/>
  <c r="C72" i="1"/>
  <c r="D72" i="1"/>
  <c r="E72" i="1"/>
  <c r="F72" i="1"/>
  <c r="G72" i="1"/>
  <c r="M72" i="1" s="1"/>
  <c r="H72" i="1"/>
  <c r="N72" i="1" s="1"/>
  <c r="B73" i="1"/>
  <c r="C73" i="1"/>
  <c r="D73" i="1"/>
  <c r="E73" i="1"/>
  <c r="F73" i="1"/>
  <c r="G73" i="1"/>
  <c r="M73" i="1" s="1"/>
  <c r="H73" i="1"/>
  <c r="N73" i="1" s="1"/>
  <c r="B74" i="1"/>
  <c r="C74" i="1"/>
  <c r="D74" i="1"/>
  <c r="E74" i="1"/>
  <c r="F74" i="1"/>
  <c r="G74" i="1"/>
  <c r="M74" i="1" s="1"/>
  <c r="H74" i="1"/>
  <c r="N74" i="1" s="1"/>
  <c r="B75" i="1"/>
  <c r="C75" i="1"/>
  <c r="D75" i="1"/>
  <c r="E75" i="1"/>
  <c r="F75" i="1"/>
  <c r="G75" i="1"/>
  <c r="M75" i="1" s="1"/>
  <c r="O75" i="1" s="1" a="1"/>
  <c r="O75" i="1" s="1"/>
  <c r="H75" i="1"/>
  <c r="N75" i="1" s="1"/>
  <c r="B76" i="1"/>
  <c r="C76" i="1"/>
  <c r="D76" i="1"/>
  <c r="E76" i="1"/>
  <c r="F76" i="1"/>
  <c r="G76" i="1"/>
  <c r="M76" i="1" s="1"/>
  <c r="H76" i="1"/>
  <c r="N76" i="1" s="1"/>
  <c r="B77" i="1"/>
  <c r="C77" i="1"/>
  <c r="D77" i="1"/>
  <c r="E77" i="1"/>
  <c r="F77" i="1"/>
  <c r="G77" i="1"/>
  <c r="M77" i="1" s="1"/>
  <c r="H77" i="1"/>
  <c r="N77" i="1" s="1"/>
  <c r="B78" i="1"/>
  <c r="C78" i="1"/>
  <c r="D78" i="1"/>
  <c r="E78" i="1"/>
  <c r="F78" i="1"/>
  <c r="G78" i="1"/>
  <c r="M78" i="1" s="1"/>
  <c r="H78" i="1"/>
  <c r="N78" i="1" s="1"/>
  <c r="B79" i="1"/>
  <c r="C79" i="1"/>
  <c r="D79" i="1"/>
  <c r="E79" i="1"/>
  <c r="F79" i="1"/>
  <c r="G79" i="1"/>
  <c r="M79" i="1" s="1"/>
  <c r="H79" i="1"/>
  <c r="N79" i="1" s="1"/>
  <c r="B80" i="1"/>
  <c r="C80" i="1"/>
  <c r="D80" i="1"/>
  <c r="E80" i="1"/>
  <c r="F80" i="1"/>
  <c r="G80" i="1"/>
  <c r="M80" i="1" s="1"/>
  <c r="H80" i="1"/>
  <c r="N80" i="1" s="1"/>
  <c r="B81" i="1"/>
  <c r="C81" i="1"/>
  <c r="D81" i="1"/>
  <c r="E81" i="1"/>
  <c r="F81" i="1"/>
  <c r="G81" i="1"/>
  <c r="M81" i="1" s="1"/>
  <c r="H81" i="1"/>
  <c r="N81" i="1" s="1"/>
  <c r="B82" i="1"/>
  <c r="C82" i="1"/>
  <c r="D82" i="1"/>
  <c r="E82" i="1"/>
  <c r="F82" i="1"/>
  <c r="G82" i="1"/>
  <c r="M82" i="1" s="1"/>
  <c r="H82" i="1"/>
  <c r="N82" i="1" s="1"/>
  <c r="B83" i="1"/>
  <c r="C83" i="1"/>
  <c r="D83" i="1"/>
  <c r="E83" i="1"/>
  <c r="F83" i="1"/>
  <c r="G83" i="1"/>
  <c r="M83" i="1" s="1"/>
  <c r="H83" i="1"/>
  <c r="N83" i="1" s="1"/>
  <c r="B84" i="1"/>
  <c r="C84" i="1"/>
  <c r="D84" i="1"/>
  <c r="E84" i="1"/>
  <c r="F84" i="1"/>
  <c r="G84" i="1"/>
  <c r="M84" i="1" s="1"/>
  <c r="H84" i="1"/>
  <c r="N84" i="1" s="1"/>
  <c r="B85" i="1"/>
  <c r="C85" i="1"/>
  <c r="D85" i="1"/>
  <c r="E85" i="1"/>
  <c r="F85" i="1"/>
  <c r="G85" i="1"/>
  <c r="M85" i="1" s="1"/>
  <c r="H85" i="1"/>
  <c r="N85" i="1" s="1"/>
  <c r="B86" i="1"/>
  <c r="C86" i="1"/>
  <c r="D86" i="1"/>
  <c r="E86" i="1"/>
  <c r="F86" i="1"/>
  <c r="G86" i="1"/>
  <c r="M86" i="1" s="1"/>
  <c r="H86" i="1"/>
  <c r="N86" i="1" s="1"/>
  <c r="B87" i="1"/>
  <c r="C87" i="1"/>
  <c r="D87" i="1"/>
  <c r="E87" i="1"/>
  <c r="F87" i="1"/>
  <c r="G87" i="1"/>
  <c r="M87" i="1" s="1"/>
  <c r="H87" i="1"/>
  <c r="N87" i="1" s="1"/>
  <c r="B88" i="1"/>
  <c r="C88" i="1"/>
  <c r="D88" i="1"/>
  <c r="E88" i="1"/>
  <c r="F88" i="1"/>
  <c r="G88" i="1"/>
  <c r="M88" i="1" s="1"/>
  <c r="H88" i="1"/>
  <c r="N88" i="1" s="1"/>
  <c r="B89" i="1"/>
  <c r="C89" i="1"/>
  <c r="D89" i="1"/>
  <c r="E89" i="1"/>
  <c r="F89" i="1"/>
  <c r="G89" i="1"/>
  <c r="M89" i="1" s="1"/>
  <c r="H89" i="1"/>
  <c r="N89" i="1" s="1"/>
  <c r="B90" i="1"/>
  <c r="C90" i="1"/>
  <c r="D90" i="1"/>
  <c r="E90" i="1"/>
  <c r="F90" i="1"/>
  <c r="G90" i="1"/>
  <c r="M90" i="1" s="1"/>
  <c r="H90" i="1"/>
  <c r="N90" i="1" s="1"/>
  <c r="B91" i="1"/>
  <c r="C91" i="1"/>
  <c r="D91" i="1"/>
  <c r="E91" i="1"/>
  <c r="F91" i="1"/>
  <c r="G91" i="1"/>
  <c r="M91" i="1" s="1"/>
  <c r="O91" i="1" s="1" a="1"/>
  <c r="O91" i="1" s="1"/>
  <c r="H91" i="1"/>
  <c r="N91" i="1" s="1"/>
  <c r="B92" i="1"/>
  <c r="C92" i="1"/>
  <c r="D92" i="1"/>
  <c r="E92" i="1"/>
  <c r="F92" i="1"/>
  <c r="G92" i="1"/>
  <c r="M92" i="1" s="1"/>
  <c r="H92" i="1"/>
  <c r="N92" i="1" s="1"/>
  <c r="B93" i="1"/>
  <c r="C93" i="1"/>
  <c r="D93" i="1"/>
  <c r="E93" i="1"/>
  <c r="F93" i="1"/>
  <c r="G93" i="1"/>
  <c r="M93" i="1" s="1"/>
  <c r="H93" i="1"/>
  <c r="N93" i="1" s="1"/>
  <c r="B94" i="1"/>
  <c r="C94" i="1"/>
  <c r="D94" i="1"/>
  <c r="E94" i="1"/>
  <c r="F94" i="1"/>
  <c r="G94" i="1"/>
  <c r="M94" i="1" s="1"/>
  <c r="H94" i="1"/>
  <c r="N94" i="1" s="1"/>
  <c r="B95" i="1"/>
  <c r="C95" i="1"/>
  <c r="D95" i="1"/>
  <c r="E95" i="1"/>
  <c r="F95" i="1"/>
  <c r="G95" i="1"/>
  <c r="M95" i="1" s="1"/>
  <c r="O95" i="1" s="1" a="1"/>
  <c r="O95" i="1" s="1"/>
  <c r="H95" i="1"/>
  <c r="N95" i="1" s="1"/>
  <c r="B96" i="1"/>
  <c r="C96" i="1"/>
  <c r="D96" i="1"/>
  <c r="E96" i="1"/>
  <c r="F96" i="1"/>
  <c r="G96" i="1"/>
  <c r="M96" i="1" s="1"/>
  <c r="H96" i="1"/>
  <c r="N96" i="1" s="1"/>
  <c r="B97" i="1"/>
  <c r="C97" i="1"/>
  <c r="D97" i="1"/>
  <c r="E97" i="1"/>
  <c r="F97" i="1"/>
  <c r="G97" i="1"/>
  <c r="M97" i="1" s="1"/>
  <c r="H97" i="1"/>
  <c r="N97" i="1" s="1"/>
  <c r="B98" i="1"/>
  <c r="C98" i="1"/>
  <c r="D98" i="1"/>
  <c r="E98" i="1"/>
  <c r="F98" i="1"/>
  <c r="G98" i="1"/>
  <c r="M98" i="1" s="1"/>
  <c r="H98" i="1"/>
  <c r="N98" i="1" s="1"/>
  <c r="B99" i="1"/>
  <c r="C99" i="1"/>
  <c r="D99" i="1"/>
  <c r="E99" i="1"/>
  <c r="F99" i="1"/>
  <c r="G99" i="1"/>
  <c r="M99" i="1" s="1"/>
  <c r="H99" i="1"/>
  <c r="N99" i="1" s="1"/>
  <c r="B100" i="1"/>
  <c r="C100" i="1"/>
  <c r="D100" i="1"/>
  <c r="E100" i="1"/>
  <c r="F100" i="1"/>
  <c r="G100" i="1"/>
  <c r="M100" i="1" s="1"/>
  <c r="H100" i="1"/>
  <c r="N100" i="1" s="1"/>
  <c r="B101" i="1"/>
  <c r="C101" i="1"/>
  <c r="D101" i="1"/>
  <c r="E101" i="1"/>
  <c r="F101" i="1"/>
  <c r="G101" i="1"/>
  <c r="M101" i="1" s="1"/>
  <c r="H101" i="1"/>
  <c r="N101" i="1" s="1"/>
  <c r="B102" i="1"/>
  <c r="C102" i="1"/>
  <c r="D102" i="1"/>
  <c r="E102" i="1"/>
  <c r="F102" i="1"/>
  <c r="G102" i="1"/>
  <c r="M102" i="1" s="1"/>
  <c r="H102" i="1"/>
  <c r="N102" i="1" s="1"/>
  <c r="I102" i="1"/>
  <c r="B103" i="1"/>
  <c r="C103" i="1"/>
  <c r="D103" i="1"/>
  <c r="E103" i="1"/>
  <c r="F103" i="1"/>
  <c r="G103" i="1"/>
  <c r="M103" i="1" s="1"/>
  <c r="H103" i="1"/>
  <c r="N103" i="1" s="1"/>
  <c r="B104" i="1"/>
  <c r="C104" i="1"/>
  <c r="D104" i="1"/>
  <c r="E104" i="1"/>
  <c r="F104" i="1"/>
  <c r="G104" i="1"/>
  <c r="M104" i="1" s="1"/>
  <c r="H104" i="1"/>
  <c r="N104" i="1" s="1"/>
  <c r="B105" i="1"/>
  <c r="C105" i="1"/>
  <c r="D105" i="1"/>
  <c r="E105" i="1"/>
  <c r="F105" i="1"/>
  <c r="G105" i="1"/>
  <c r="M105" i="1" s="1"/>
  <c r="H105" i="1"/>
  <c r="N105" i="1" s="1"/>
  <c r="B106" i="1"/>
  <c r="C106" i="1"/>
  <c r="D106" i="1"/>
  <c r="E106" i="1"/>
  <c r="F106" i="1"/>
  <c r="G106" i="1"/>
  <c r="M106" i="1" s="1"/>
  <c r="H106" i="1"/>
  <c r="N106" i="1" s="1"/>
  <c r="I106" i="1"/>
  <c r="K106" i="1" s="1"/>
  <c r="B107" i="1"/>
  <c r="C107" i="1"/>
  <c r="D107" i="1"/>
  <c r="E107" i="1"/>
  <c r="F107" i="1"/>
  <c r="G107" i="1"/>
  <c r="M107" i="1" s="1"/>
  <c r="H107" i="1"/>
  <c r="N107" i="1" s="1"/>
  <c r="B108" i="1"/>
  <c r="C108" i="1"/>
  <c r="D108" i="1"/>
  <c r="E108" i="1"/>
  <c r="F108" i="1"/>
  <c r="G108" i="1"/>
  <c r="M108" i="1" s="1"/>
  <c r="H108" i="1"/>
  <c r="N108" i="1" s="1"/>
  <c r="B109" i="1"/>
  <c r="C109" i="1"/>
  <c r="D109" i="1"/>
  <c r="E109" i="1"/>
  <c r="F109" i="1"/>
  <c r="G109" i="1"/>
  <c r="M109" i="1" s="1"/>
  <c r="O109" i="1" s="1" a="1"/>
  <c r="O109" i="1" s="1"/>
  <c r="H109" i="1"/>
  <c r="N109" i="1" s="1"/>
  <c r="B110" i="1"/>
  <c r="C110" i="1"/>
  <c r="D110" i="1"/>
  <c r="E110" i="1"/>
  <c r="F110" i="1"/>
  <c r="G110" i="1"/>
  <c r="M110" i="1" s="1"/>
  <c r="H110" i="1"/>
  <c r="N110" i="1" s="1"/>
  <c r="B111" i="1"/>
  <c r="C111" i="1"/>
  <c r="D111" i="1"/>
  <c r="E111" i="1"/>
  <c r="F111" i="1"/>
  <c r="G111" i="1"/>
  <c r="M111" i="1" s="1"/>
  <c r="H111" i="1"/>
  <c r="N111" i="1" s="1"/>
  <c r="B112" i="1"/>
  <c r="C112" i="1"/>
  <c r="D112" i="1"/>
  <c r="E112" i="1"/>
  <c r="F112" i="1"/>
  <c r="G112" i="1"/>
  <c r="M112" i="1" s="1"/>
  <c r="H112" i="1"/>
  <c r="N112" i="1" s="1"/>
  <c r="M112" i="3"/>
  <c r="I112" i="1" s="1"/>
  <c r="M111" i="3"/>
  <c r="I111" i="1" s="1"/>
  <c r="K111" i="1" s="1"/>
  <c r="M110" i="3"/>
  <c r="I110" i="1" s="1"/>
  <c r="K110" i="1" s="1"/>
  <c r="M109" i="3"/>
  <c r="I109" i="1" s="1"/>
  <c r="K109" i="1" s="1"/>
  <c r="M108" i="3"/>
  <c r="I108" i="1" s="1"/>
  <c r="K108" i="1" s="1"/>
  <c r="M107" i="3"/>
  <c r="I107" i="1" s="1"/>
  <c r="K107" i="1" s="1"/>
  <c r="M106" i="3"/>
  <c r="M105" i="3"/>
  <c r="I105" i="1" s="1"/>
  <c r="M104" i="3"/>
  <c r="I104" i="1" s="1"/>
  <c r="K104" i="1" s="1"/>
  <c r="M103" i="3"/>
  <c r="I103" i="1" s="1"/>
  <c r="M102" i="3"/>
  <c r="M101" i="3"/>
  <c r="I101" i="1" s="1"/>
  <c r="K101" i="1" s="1"/>
  <c r="M100" i="3"/>
  <c r="I100" i="1" s="1"/>
  <c r="K100" i="1" s="1"/>
  <c r="M13" i="3"/>
  <c r="M15" i="3"/>
  <c r="I15" i="1" s="1"/>
  <c r="M16" i="3"/>
  <c r="I16" i="1" s="1"/>
  <c r="M17" i="3"/>
  <c r="I17" i="1" s="1"/>
  <c r="K17" i="1" s="1"/>
  <c r="M18" i="3"/>
  <c r="I18" i="1" s="1"/>
  <c r="K18" i="1" s="1"/>
  <c r="M19" i="3"/>
  <c r="I19" i="1" s="1"/>
  <c r="K19" i="1" s="1"/>
  <c r="M20" i="3"/>
  <c r="I20" i="1" s="1"/>
  <c r="K20" i="1" s="1"/>
  <c r="M21" i="3"/>
  <c r="I21" i="1" s="1"/>
  <c r="K21" i="1" s="1"/>
  <c r="M22" i="3"/>
  <c r="I22" i="1" s="1"/>
  <c r="K22" i="1" s="1"/>
  <c r="M23" i="3"/>
  <c r="I23" i="1" s="1"/>
  <c r="K23" i="1" s="1"/>
  <c r="M24" i="3"/>
  <c r="I24" i="1" s="1"/>
  <c r="K24" i="1" s="1"/>
  <c r="M25" i="3"/>
  <c r="I25" i="1" s="1"/>
  <c r="K25" i="1" s="1"/>
  <c r="M26" i="3"/>
  <c r="I26" i="1" s="1"/>
  <c r="K26" i="1" s="1"/>
  <c r="M27" i="3"/>
  <c r="I27" i="1" s="1"/>
  <c r="K27" i="1" s="1"/>
  <c r="M28" i="3"/>
  <c r="I28" i="1" s="1"/>
  <c r="K28" i="1" s="1"/>
  <c r="M29" i="3"/>
  <c r="I29" i="1" s="1"/>
  <c r="K29" i="1" s="1"/>
  <c r="M30" i="3"/>
  <c r="I30" i="1" s="1"/>
  <c r="K30" i="1" s="1"/>
  <c r="M31" i="3"/>
  <c r="I31" i="1" s="1"/>
  <c r="K31" i="1" s="1"/>
  <c r="M32" i="3"/>
  <c r="I32" i="1" s="1"/>
  <c r="K32" i="1" s="1"/>
  <c r="M33" i="3"/>
  <c r="I33" i="1" s="1"/>
  <c r="K33" i="1" s="1"/>
  <c r="O15" i="1" l="1" a="1"/>
  <c r="O15" i="1" s="1"/>
  <c r="P15" i="1" s="1"/>
  <c r="O85" i="1" a="1"/>
  <c r="O85" i="1" s="1"/>
  <c r="O82" i="1" a="1"/>
  <c r="O82" i="1" s="1"/>
  <c r="O79" i="1" a="1"/>
  <c r="O79" i="1" s="1"/>
  <c r="O59" i="1" a="1"/>
  <c r="O59" i="1" s="1"/>
  <c r="O76" i="1" a="1"/>
  <c r="O76" i="1" s="1"/>
  <c r="O56" i="1" a="1"/>
  <c r="O56" i="1" s="1"/>
  <c r="O36" i="1" a="1"/>
  <c r="O36" i="1" s="1"/>
  <c r="O73" i="1" a="1"/>
  <c r="O73" i="1" s="1"/>
  <c r="O16" i="1" a="1"/>
  <c r="O16" i="1" s="1"/>
  <c r="P16" i="1" s="1"/>
  <c r="O67" i="1" a="1"/>
  <c r="O67" i="1" s="1"/>
  <c r="O47" i="1" a="1"/>
  <c r="O47" i="1" s="1"/>
  <c r="O27" i="1" a="1"/>
  <c r="O27" i="1" s="1"/>
  <c r="P27" i="1" s="1"/>
  <c r="O84" i="1" a="1"/>
  <c r="O84" i="1" s="1"/>
  <c r="O64" i="1" a="1"/>
  <c r="O64" i="1" s="1"/>
  <c r="O41" i="1" a="1"/>
  <c r="O41" i="1" s="1"/>
  <c r="O21" i="1" a="1"/>
  <c r="O21" i="1" s="1"/>
  <c r="P21" i="1" s="1"/>
  <c r="O88" i="1" a="1"/>
  <c r="O88" i="1" s="1"/>
  <c r="O45" i="1" a="1"/>
  <c r="O45" i="1" s="1"/>
  <c r="O25" i="1" a="1"/>
  <c r="O25" i="1" s="1"/>
  <c r="P25" i="1" s="1"/>
  <c r="O62" i="1" a="1"/>
  <c r="O62" i="1" s="1"/>
  <c r="O42" i="1" a="1"/>
  <c r="O42" i="1" s="1"/>
  <c r="O22" i="1" a="1"/>
  <c r="O22" i="1" s="1"/>
  <c r="P22" i="1" s="1"/>
  <c r="O99" i="1" a="1"/>
  <c r="O99" i="1" s="1"/>
  <c r="O39" i="1" a="1"/>
  <c r="O39" i="1" s="1"/>
  <c r="O19" i="1" a="1"/>
  <c r="O19" i="1" s="1"/>
  <c r="P19" i="1" s="1"/>
  <c r="O110" i="1" a="1"/>
  <c r="O110" i="1" s="1"/>
  <c r="O96" i="1" a="1"/>
  <c r="O96" i="1" s="1"/>
  <c r="O33" i="1" a="1"/>
  <c r="O33" i="1" s="1"/>
  <c r="P33" i="1" s="1"/>
  <c r="O107" i="1" a="1"/>
  <c r="O107" i="1" s="1"/>
  <c r="O93" i="1" a="1"/>
  <c r="O93" i="1" s="1"/>
  <c r="O53" i="1" a="1"/>
  <c r="O53" i="1" s="1"/>
  <c r="O90" i="1" a="1"/>
  <c r="O90" i="1" s="1"/>
  <c r="O70" i="1" a="1"/>
  <c r="O70" i="1" s="1"/>
  <c r="O50" i="1" a="1"/>
  <c r="O50" i="1" s="1"/>
  <c r="O30" i="1" a="1"/>
  <c r="O30" i="1" s="1"/>
  <c r="P30" i="1" s="1"/>
  <c r="O104" i="1" a="1"/>
  <c r="O104" i="1" s="1"/>
  <c r="O87" i="1" a="1"/>
  <c r="O87" i="1" s="1"/>
  <c r="O44" i="1" a="1"/>
  <c r="O44" i="1" s="1"/>
  <c r="O24" i="1" a="1"/>
  <c r="O24" i="1" s="1"/>
  <c r="P24" i="1" s="1"/>
  <c r="O101" i="1" a="1"/>
  <c r="O101" i="1" s="1"/>
  <c r="O81" i="1" a="1"/>
  <c r="O81" i="1" s="1"/>
  <c r="O61" i="1" a="1"/>
  <c r="O61" i="1" s="1"/>
  <c r="O112" i="1" a="1"/>
  <c r="O112" i="1" s="1"/>
  <c r="O98" i="1" a="1"/>
  <c r="O98" i="1" s="1"/>
  <c r="O78" i="1" a="1"/>
  <c r="O78" i="1" s="1"/>
  <c r="O58" i="1" a="1"/>
  <c r="O58" i="1" s="1"/>
  <c r="O38" i="1" a="1"/>
  <c r="O38" i="1" s="1"/>
  <c r="O18" i="1" a="1"/>
  <c r="O18" i="1" s="1"/>
  <c r="P18" i="1" s="1"/>
  <c r="O105" i="1" a="1"/>
  <c r="O105" i="1" s="1"/>
  <c r="O68" i="1" a="1"/>
  <c r="O68" i="1" s="1"/>
  <c r="O48" i="1" a="1"/>
  <c r="O48" i="1" s="1"/>
  <c r="O28" i="1" a="1"/>
  <c r="O28" i="1" s="1"/>
  <c r="P28" i="1" s="1"/>
  <c r="O65" i="1" a="1"/>
  <c r="O65" i="1" s="1"/>
  <c r="O102" i="1" a="1"/>
  <c r="O102" i="1" s="1"/>
  <c r="O92" i="1" a="1"/>
  <c r="O92" i="1" s="1"/>
  <c r="O72" i="1" a="1"/>
  <c r="O72" i="1" s="1"/>
  <c r="O52" i="1" a="1"/>
  <c r="O52" i="1" s="1"/>
  <c r="O106" i="1" a="1"/>
  <c r="O106" i="1" s="1"/>
  <c r="O89" i="1" a="1"/>
  <c r="O89" i="1" s="1"/>
  <c r="O69" i="1" a="1"/>
  <c r="O69" i="1" s="1"/>
  <c r="O49" i="1" a="1"/>
  <c r="O49" i="1" s="1"/>
  <c r="O103" i="1" a="1"/>
  <c r="O103" i="1" s="1"/>
  <c r="O86" i="1" a="1"/>
  <c r="O86" i="1" s="1"/>
  <c r="O66" i="1" a="1"/>
  <c r="O66" i="1" s="1"/>
  <c r="O46" i="1" a="1"/>
  <c r="O46" i="1" s="1"/>
  <c r="O26" i="1" a="1"/>
  <c r="O26" i="1" s="1"/>
  <c r="P26" i="1" s="1"/>
  <c r="O83" i="1" a="1"/>
  <c r="O83" i="1" s="1"/>
  <c r="O63" i="1" a="1"/>
  <c r="O63" i="1" s="1"/>
  <c r="O43" i="1" a="1"/>
  <c r="O43" i="1" s="1"/>
  <c r="O23" i="1" a="1"/>
  <c r="O23" i="1" s="1"/>
  <c r="P23" i="1" s="1"/>
  <c r="O100" i="1" a="1"/>
  <c r="O100" i="1" s="1"/>
  <c r="O80" i="1" a="1"/>
  <c r="O80" i="1" s="1"/>
  <c r="O60" i="1" a="1"/>
  <c r="O60" i="1" s="1"/>
  <c r="O40" i="1" a="1"/>
  <c r="O40" i="1" s="1"/>
  <c r="O20" i="1" a="1"/>
  <c r="O20" i="1" s="1"/>
  <c r="P20" i="1" s="1"/>
  <c r="O111" i="1" a="1"/>
  <c r="O111" i="1" s="1"/>
  <c r="O97" i="1" a="1"/>
  <c r="O97" i="1" s="1"/>
  <c r="O77" i="1" a="1"/>
  <c r="O77" i="1" s="1"/>
  <c r="O57" i="1" a="1"/>
  <c r="O57" i="1" s="1"/>
  <c r="O37" i="1" a="1"/>
  <c r="O37" i="1" s="1"/>
  <c r="O34" i="1" a="1"/>
  <c r="O34" i="1" s="1"/>
  <c r="P34" i="1" s="1"/>
  <c r="O108" i="1" a="1"/>
  <c r="O108" i="1" s="1"/>
  <c r="O94" i="1" a="1"/>
  <c r="O94" i="1" s="1"/>
  <c r="O74" i="1" a="1"/>
  <c r="O74" i="1" s="1"/>
  <c r="O54" i="1" a="1"/>
  <c r="O54" i="1" s="1"/>
  <c r="O17" i="1" a="1"/>
  <c r="O17" i="1" s="1"/>
  <c r="P17" i="1" s="1"/>
  <c r="K16" i="1"/>
  <c r="D11" i="5"/>
  <c r="K112" i="1"/>
  <c r="K105" i="1"/>
  <c r="K103" i="1"/>
  <c r="K102" i="1"/>
  <c r="K15" i="1"/>
  <c r="G14" i="1"/>
  <c r="F14" i="1"/>
  <c r="M34" i="3" l="1"/>
  <c r="I34" i="1" s="1"/>
  <c r="K34" i="1" s="1"/>
  <c r="M35" i="3"/>
  <c r="I35" i="1" s="1"/>
  <c r="K35" i="1" s="1"/>
  <c r="M36" i="3"/>
  <c r="I36" i="1" s="1"/>
  <c r="K36" i="1" s="1"/>
  <c r="M37" i="3"/>
  <c r="I37" i="1" s="1"/>
  <c r="K37" i="1" s="1"/>
  <c r="M38" i="3"/>
  <c r="I38" i="1" s="1"/>
  <c r="K38" i="1" s="1"/>
  <c r="M39" i="3"/>
  <c r="I39" i="1" s="1"/>
  <c r="K39" i="1" s="1"/>
  <c r="M40" i="3"/>
  <c r="I40" i="1" s="1"/>
  <c r="K40" i="1" s="1"/>
  <c r="M41" i="3"/>
  <c r="I41" i="1" s="1"/>
  <c r="K41" i="1" s="1"/>
  <c r="M42" i="3"/>
  <c r="I42" i="1" s="1"/>
  <c r="K42" i="1" s="1"/>
  <c r="M43" i="3"/>
  <c r="I43" i="1" s="1"/>
  <c r="K43" i="1" s="1"/>
  <c r="M44" i="3"/>
  <c r="I44" i="1" s="1"/>
  <c r="K44" i="1" s="1"/>
  <c r="M45" i="3"/>
  <c r="I45" i="1" s="1"/>
  <c r="K45" i="1" s="1"/>
  <c r="M46" i="3"/>
  <c r="I46" i="1" s="1"/>
  <c r="K46" i="1" s="1"/>
  <c r="M47" i="3"/>
  <c r="I47" i="1" s="1"/>
  <c r="K47" i="1" s="1"/>
  <c r="M48" i="3"/>
  <c r="I48" i="1" s="1"/>
  <c r="K48" i="1" s="1"/>
  <c r="M49" i="3"/>
  <c r="I49" i="1" s="1"/>
  <c r="K49" i="1" s="1"/>
  <c r="M50" i="3"/>
  <c r="I50" i="1" s="1"/>
  <c r="K50" i="1" s="1"/>
  <c r="M51" i="3"/>
  <c r="I51" i="1" s="1"/>
  <c r="K51" i="1" s="1"/>
  <c r="M52" i="3"/>
  <c r="I52" i="1" s="1"/>
  <c r="K52" i="1" s="1"/>
  <c r="M53" i="3"/>
  <c r="I53" i="1" s="1"/>
  <c r="K53" i="1" s="1"/>
  <c r="M54" i="3"/>
  <c r="I54" i="1" s="1"/>
  <c r="K54" i="1" s="1"/>
  <c r="M55" i="3"/>
  <c r="I55" i="1" s="1"/>
  <c r="K55" i="1" s="1"/>
  <c r="M56" i="3"/>
  <c r="I56" i="1" s="1"/>
  <c r="K56" i="1" s="1"/>
  <c r="M57" i="3"/>
  <c r="I57" i="1" s="1"/>
  <c r="K57" i="1" s="1"/>
  <c r="M58" i="3"/>
  <c r="I58" i="1" s="1"/>
  <c r="K58" i="1" s="1"/>
  <c r="M59" i="3"/>
  <c r="I59" i="1" s="1"/>
  <c r="K59" i="1" s="1"/>
  <c r="M60" i="3"/>
  <c r="I60" i="1" s="1"/>
  <c r="K60" i="1" s="1"/>
  <c r="M61" i="3"/>
  <c r="I61" i="1" s="1"/>
  <c r="K61" i="1" s="1"/>
  <c r="M62" i="3"/>
  <c r="I62" i="1" s="1"/>
  <c r="K62" i="1" s="1"/>
  <c r="M63" i="3"/>
  <c r="I63" i="1" s="1"/>
  <c r="K63" i="1" s="1"/>
  <c r="M64" i="3"/>
  <c r="I64" i="1" s="1"/>
  <c r="K64" i="1" s="1"/>
  <c r="M65" i="3"/>
  <c r="I65" i="1" s="1"/>
  <c r="K65" i="1" s="1"/>
  <c r="M66" i="3"/>
  <c r="I66" i="1" s="1"/>
  <c r="K66" i="1" s="1"/>
  <c r="M67" i="3"/>
  <c r="I67" i="1" s="1"/>
  <c r="K67" i="1" s="1"/>
  <c r="M68" i="3"/>
  <c r="I68" i="1" s="1"/>
  <c r="K68" i="1" s="1"/>
  <c r="M69" i="3"/>
  <c r="I69" i="1" s="1"/>
  <c r="K69" i="1" s="1"/>
  <c r="M70" i="3"/>
  <c r="I70" i="1" s="1"/>
  <c r="K70" i="1" s="1"/>
  <c r="M71" i="3"/>
  <c r="I71" i="1" s="1"/>
  <c r="K71" i="1" s="1"/>
  <c r="M72" i="3"/>
  <c r="I72" i="1" s="1"/>
  <c r="K72" i="1" s="1"/>
  <c r="M73" i="3"/>
  <c r="I73" i="1" s="1"/>
  <c r="K73" i="1" s="1"/>
  <c r="M74" i="3"/>
  <c r="I74" i="1" s="1"/>
  <c r="K74" i="1" s="1"/>
  <c r="M75" i="3"/>
  <c r="I75" i="1" s="1"/>
  <c r="K75" i="1" s="1"/>
  <c r="M76" i="3"/>
  <c r="I76" i="1" s="1"/>
  <c r="K76" i="1" s="1"/>
  <c r="M77" i="3"/>
  <c r="I77" i="1" s="1"/>
  <c r="K77" i="1" s="1"/>
  <c r="M78" i="3"/>
  <c r="I78" i="1" s="1"/>
  <c r="K78" i="1" s="1"/>
  <c r="M79" i="3"/>
  <c r="I79" i="1" s="1"/>
  <c r="K79" i="1" s="1"/>
  <c r="M80" i="3"/>
  <c r="I80" i="1" s="1"/>
  <c r="K80" i="1" s="1"/>
  <c r="M81" i="3"/>
  <c r="I81" i="1" s="1"/>
  <c r="K81" i="1" s="1"/>
  <c r="M82" i="3"/>
  <c r="I82" i="1" s="1"/>
  <c r="K82" i="1" s="1"/>
  <c r="M83" i="3"/>
  <c r="I83" i="1" s="1"/>
  <c r="M84" i="3"/>
  <c r="I84" i="1" s="1"/>
  <c r="M85" i="3"/>
  <c r="I85" i="1" s="1"/>
  <c r="M86" i="3"/>
  <c r="I86" i="1" s="1"/>
  <c r="M87" i="3"/>
  <c r="I87" i="1" s="1"/>
  <c r="M88" i="3"/>
  <c r="I88" i="1" s="1"/>
  <c r="M89" i="3"/>
  <c r="I89" i="1" s="1"/>
  <c r="M90" i="3"/>
  <c r="I90" i="1" s="1"/>
  <c r="M91" i="3"/>
  <c r="I91" i="1" s="1"/>
  <c r="M92" i="3"/>
  <c r="I92" i="1" s="1"/>
  <c r="M93" i="3"/>
  <c r="I93" i="1" s="1"/>
  <c r="M94" i="3"/>
  <c r="I94" i="1" s="1"/>
  <c r="M95" i="3"/>
  <c r="I95" i="1" s="1"/>
  <c r="M96" i="3"/>
  <c r="I96" i="1" s="1"/>
  <c r="M97" i="3"/>
  <c r="M98" i="3"/>
  <c r="I98" i="1" s="1"/>
  <c r="M99" i="3"/>
  <c r="I99" i="1" s="1"/>
  <c r="I13" i="1"/>
  <c r="K13" i="1" s="1"/>
  <c r="M14" i="3"/>
  <c r="D10" i="5" s="1"/>
  <c r="K90" i="1" l="1"/>
  <c r="K88" i="1"/>
  <c r="K84" i="1"/>
  <c r="K99" i="1"/>
  <c r="K93" i="1"/>
  <c r="K87" i="1"/>
  <c r="K86" i="1"/>
  <c r="K83" i="1"/>
  <c r="K91" i="1"/>
  <c r="K92" i="1"/>
  <c r="K89" i="1"/>
  <c r="K98" i="1"/>
  <c r="K85" i="1"/>
  <c r="F7" i="3"/>
  <c r="D12" i="5" s="1"/>
  <c r="K96" i="1"/>
  <c r="K95" i="1"/>
  <c r="K94" i="1"/>
  <c r="I97" i="1"/>
  <c r="I14" i="1"/>
  <c r="K14" i="1" s="1"/>
  <c r="C6" i="1"/>
  <c r="C5" i="1"/>
  <c r="D5" i="5"/>
  <c r="K97" i="1" l="1"/>
  <c r="B13" i="1"/>
  <c r="C13" i="1" l="1"/>
  <c r="C14" i="1" l="1"/>
  <c r="B14" i="1" l="1"/>
  <c r="D14" i="1"/>
  <c r="E14" i="1"/>
  <c r="H14" i="1"/>
  <c r="N14" i="1" s="1"/>
  <c r="O14" i="1" s="1" a="1"/>
  <c r="O14" i="1" s="1"/>
  <c r="P14" i="1" s="1"/>
  <c r="D13" i="1"/>
  <c r="E13" i="1"/>
  <c r="G13" i="1"/>
  <c r="H13" i="1"/>
  <c r="N13" i="1" s="1"/>
  <c r="O13" i="1" l="1" a="1"/>
  <c r="O13" i="1" s="1"/>
  <c r="P13" i="1" s="1"/>
  <c r="K7" i="1" s="1"/>
  <c r="K8" i="1"/>
  <c r="L8" i="1" s="1"/>
  <c r="I7" i="1"/>
  <c r="I8" i="1"/>
  <c r="J8" i="1"/>
  <c r="J7" i="1"/>
  <c r="I9" i="1" l="1"/>
  <c r="J9" i="1"/>
  <c r="K9" i="1"/>
  <c r="L7" i="1" s="1"/>
  <c r="L9" i="1" s="1"/>
  <c r="K12" i="1"/>
  <c r="O9" i="1" l="1"/>
  <c r="O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<sst xmlns="http://schemas.openxmlformats.org/spreadsheetml/2006/main" count="399" uniqueCount="324">
  <si>
    <t xml:space="preserve">DEMANDE D'AIDE </t>
  </si>
  <si>
    <t>FONDS EUROPEEN AGRICOLE POUR LE DEVELOPPEMENT RURAL (FEADER)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</si>
  <si>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</si>
  <si>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</si>
  <si>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</si>
  <si>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</si>
  <si>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</si>
  <si>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</si>
  <si>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</si>
  <si>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</si>
  <si>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</si>
  <si>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Annexe réservée au service instructeur pour l'instruction des dépenses prévisionnelles</t>
  </si>
  <si>
    <t>Type de dépenses</t>
  </si>
  <si>
    <t>Description de la dépense</t>
  </si>
  <si>
    <t>Dénomination du fournisseur</t>
  </si>
  <si>
    <t>Travaux</t>
  </si>
  <si>
    <t>Montants retenus</t>
  </si>
  <si>
    <t>TTC</t>
  </si>
  <si>
    <t>HT</t>
  </si>
  <si>
    <t xml:space="preserve">Porteur du projet : </t>
  </si>
  <si>
    <t xml:space="preserve">Intitulé du projet : </t>
  </si>
  <si>
    <t>TOTAL Projet</t>
  </si>
  <si>
    <t xml:space="preserve">ANNEXE INSTRUCTION : DEPENSES PREVISIONNELLES </t>
  </si>
  <si>
    <t>Commentaires</t>
  </si>
  <si>
    <t>Dispositif</t>
  </si>
  <si>
    <t>N° Version AG</t>
  </si>
  <si>
    <t>Date de début de validité</t>
  </si>
  <si>
    <t>Date de fin de validité</t>
  </si>
  <si>
    <t>Montant total des investissements retenus (€ HT)</t>
  </si>
  <si>
    <t>Montant total des investissements
(A reporter dans MDNA)</t>
  </si>
  <si>
    <t>Montant des investissements retenus 
(€ HT)</t>
  </si>
  <si>
    <t>73.01.09 -Transformation Commercialisation</t>
  </si>
  <si>
    <t>1bis</t>
  </si>
  <si>
    <t>2bis</t>
  </si>
  <si>
    <t>3bis</t>
  </si>
  <si>
    <t>4bis</t>
  </si>
  <si>
    <t>5bis</t>
  </si>
  <si>
    <t>6bis</t>
  </si>
  <si>
    <t>7bis</t>
  </si>
  <si>
    <t>8bis</t>
  </si>
  <si>
    <t>9bis</t>
  </si>
  <si>
    <t>10bis</t>
  </si>
  <si>
    <t>11bis</t>
  </si>
  <si>
    <t>12bis</t>
  </si>
  <si>
    <t>13bis</t>
  </si>
  <si>
    <t>14bis</t>
  </si>
  <si>
    <t>15bis</t>
  </si>
  <si>
    <t>16bis</t>
  </si>
  <si>
    <t>17bis</t>
  </si>
  <si>
    <t>18bis</t>
  </si>
  <si>
    <t>19bis</t>
  </si>
  <si>
    <t>20bis</t>
  </si>
  <si>
    <t>21bis</t>
  </si>
  <si>
    <t>22bis</t>
  </si>
  <si>
    <t>23bis</t>
  </si>
  <si>
    <t>24bis</t>
  </si>
  <si>
    <t>1ter</t>
  </si>
  <si>
    <t>2ter</t>
  </si>
  <si>
    <t>3ter</t>
  </si>
  <si>
    <t>4ter</t>
  </si>
  <si>
    <t>5ter</t>
  </si>
  <si>
    <t>6ter</t>
  </si>
  <si>
    <t>7ter</t>
  </si>
  <si>
    <t>8ter</t>
  </si>
  <si>
    <t>9ter</t>
  </si>
  <si>
    <t>10ter</t>
  </si>
  <si>
    <t>11ter</t>
  </si>
  <si>
    <t>12ter</t>
  </si>
  <si>
    <t>13ter</t>
  </si>
  <si>
    <t>14ter</t>
  </si>
  <si>
    <t>15ter</t>
  </si>
  <si>
    <t>16ter</t>
  </si>
  <si>
    <t>17ter</t>
  </si>
  <si>
    <t>18ter</t>
  </si>
  <si>
    <t>19ter</t>
  </si>
  <si>
    <t>20ter</t>
  </si>
  <si>
    <t>21ter</t>
  </si>
  <si>
    <t>22ter</t>
  </si>
  <si>
    <t>23ter</t>
  </si>
  <si>
    <t>24ter</t>
  </si>
  <si>
    <t>N° du justificatif</t>
  </si>
  <si>
    <t xml:space="preserve">Devis 1 (€ HT) retenu  </t>
  </si>
  <si>
    <t>26bis</t>
  </si>
  <si>
    <t>27bis</t>
  </si>
  <si>
    <t>28bis</t>
  </si>
  <si>
    <t>29bis</t>
  </si>
  <si>
    <t>30bis</t>
  </si>
  <si>
    <t>31bis</t>
  </si>
  <si>
    <t>32bis</t>
  </si>
  <si>
    <t>33bis</t>
  </si>
  <si>
    <t>34bis</t>
  </si>
  <si>
    <t>35bis</t>
  </si>
  <si>
    <t>36bis</t>
  </si>
  <si>
    <t>37bis</t>
  </si>
  <si>
    <t>38bis</t>
  </si>
  <si>
    <t>39bis</t>
  </si>
  <si>
    <t>40bis</t>
  </si>
  <si>
    <t>41bis</t>
  </si>
  <si>
    <t>42bis</t>
  </si>
  <si>
    <t>43bis</t>
  </si>
  <si>
    <t>44bis</t>
  </si>
  <si>
    <t>45bis</t>
  </si>
  <si>
    <t>46bis</t>
  </si>
  <si>
    <t>47bis</t>
  </si>
  <si>
    <t>48bis</t>
  </si>
  <si>
    <t>49bis</t>
  </si>
  <si>
    <t>50bis</t>
  </si>
  <si>
    <t>25bis</t>
  </si>
  <si>
    <t>25ter</t>
  </si>
  <si>
    <t>26ter</t>
  </si>
  <si>
    <t>27ter</t>
  </si>
  <si>
    <t>28ter</t>
  </si>
  <si>
    <t>29ter</t>
  </si>
  <si>
    <t>30ter</t>
  </si>
  <si>
    <t>31ter</t>
  </si>
  <si>
    <t>32ter</t>
  </si>
  <si>
    <t>33ter</t>
  </si>
  <si>
    <t>34ter</t>
  </si>
  <si>
    <t>35ter</t>
  </si>
  <si>
    <t>36ter</t>
  </si>
  <si>
    <t>37ter</t>
  </si>
  <si>
    <t>38ter</t>
  </si>
  <si>
    <t>39ter</t>
  </si>
  <si>
    <t>40ter</t>
  </si>
  <si>
    <t>41ter</t>
  </si>
  <si>
    <t>42ter</t>
  </si>
  <si>
    <t>43ter</t>
  </si>
  <si>
    <t>44ter</t>
  </si>
  <si>
    <t>45ter</t>
  </si>
  <si>
    <t>46ter</t>
  </si>
  <si>
    <t>47ter</t>
  </si>
  <si>
    <t>48ter</t>
  </si>
  <si>
    <t>49ter</t>
  </si>
  <si>
    <t>50ter</t>
  </si>
  <si>
    <t>1) Description de l’activité</t>
  </si>
  <si>
    <t>2) Présentation détaillée du projet</t>
  </si>
  <si>
    <t>Motif d'inéligibilité à préciser</t>
  </si>
  <si>
    <t>Matériels/équipements</t>
  </si>
  <si>
    <t>Matériels/
équipements</t>
  </si>
  <si>
    <t>Type de Dépense</t>
  </si>
  <si>
    <t>Type de Dépenses</t>
  </si>
  <si>
    <t>Montant total des investissements
raisonnables éligibles</t>
  </si>
  <si>
    <t>Montant total des investissements
raisonnables éligibles si travaux plafonnés
(A reporter dans MDNA)</t>
  </si>
  <si>
    <t>Détailler les produits transformés :  
exemple yaourts, miel, pain d'épices, saucissons, glace, soupe….</t>
  </si>
  <si>
    <t>A REMPLIR obligatoirement ci-dessous</t>
  </si>
  <si>
    <t>% de parts sociales détenues</t>
  </si>
  <si>
    <t>Genèse de l'entreprise et évolutions marquantes (juridique, économique, productif….) en lien avec la transformation et la commercialisation des produits agricoles en quelques lignes</t>
  </si>
  <si>
    <t>Nom des associés/membres du collectif (entreprises membres, agriculteurs actifs, et autres)</t>
  </si>
  <si>
    <t>Critères d'éligibilité liés aux transitions agricoles</t>
  </si>
  <si>
    <t>HVE</t>
  </si>
  <si>
    <t>BIO</t>
  </si>
  <si>
    <t>APICOLE</t>
  </si>
  <si>
    <t>51bis</t>
  </si>
  <si>
    <t>52bis</t>
  </si>
  <si>
    <t>53bis</t>
  </si>
  <si>
    <t>54bis</t>
  </si>
  <si>
    <t>55bis</t>
  </si>
  <si>
    <t>56bis</t>
  </si>
  <si>
    <t>57bis</t>
  </si>
  <si>
    <t>58bis</t>
  </si>
  <si>
    <t>59bis</t>
  </si>
  <si>
    <t>60bis</t>
  </si>
  <si>
    <t>61bis</t>
  </si>
  <si>
    <t>62bis</t>
  </si>
  <si>
    <t>63bis</t>
  </si>
  <si>
    <t>64bis</t>
  </si>
  <si>
    <t>65bis</t>
  </si>
  <si>
    <t>66bis</t>
  </si>
  <si>
    <t>67bis</t>
  </si>
  <si>
    <t>68bis</t>
  </si>
  <si>
    <t>69bis</t>
  </si>
  <si>
    <t>70bis</t>
  </si>
  <si>
    <t>71bis</t>
  </si>
  <si>
    <t>72bis</t>
  </si>
  <si>
    <t>73bis</t>
  </si>
  <si>
    <t>74bis</t>
  </si>
  <si>
    <t>75bis</t>
  </si>
  <si>
    <t>76bis</t>
  </si>
  <si>
    <t>77bis</t>
  </si>
  <si>
    <t>78bis</t>
  </si>
  <si>
    <t>79bis</t>
  </si>
  <si>
    <t>80bis</t>
  </si>
  <si>
    <t>81bis</t>
  </si>
  <si>
    <t>82bis</t>
  </si>
  <si>
    <t>83bis</t>
  </si>
  <si>
    <t>84bis</t>
  </si>
  <si>
    <t>85bis</t>
  </si>
  <si>
    <t>86bis</t>
  </si>
  <si>
    <t>87bis</t>
  </si>
  <si>
    <t>88bis</t>
  </si>
  <si>
    <t>89bis</t>
  </si>
  <si>
    <t>90bis</t>
  </si>
  <si>
    <t>91bis</t>
  </si>
  <si>
    <t>92bis</t>
  </si>
  <si>
    <t>93bis</t>
  </si>
  <si>
    <t>94bis</t>
  </si>
  <si>
    <t>95bis</t>
  </si>
  <si>
    <t>96bis</t>
  </si>
  <si>
    <t>97bis</t>
  </si>
  <si>
    <t>98bis</t>
  </si>
  <si>
    <t>99bis</t>
  </si>
  <si>
    <t>100bis</t>
  </si>
  <si>
    <t>51ter</t>
  </si>
  <si>
    <t>52ter</t>
  </si>
  <si>
    <t>53ter</t>
  </si>
  <si>
    <t>54ter</t>
  </si>
  <si>
    <t>55ter</t>
  </si>
  <si>
    <t>56ter</t>
  </si>
  <si>
    <t>57ter</t>
  </si>
  <si>
    <t>58ter</t>
  </si>
  <si>
    <t>59ter</t>
  </si>
  <si>
    <t>60ter</t>
  </si>
  <si>
    <t>61ter</t>
  </si>
  <si>
    <t>62ter</t>
  </si>
  <si>
    <t>63ter</t>
  </si>
  <si>
    <t>64ter</t>
  </si>
  <si>
    <t>65ter</t>
  </si>
  <si>
    <t>66ter</t>
  </si>
  <si>
    <t>67ter</t>
  </si>
  <si>
    <t>68ter</t>
  </si>
  <si>
    <t>69ter</t>
  </si>
  <si>
    <t>70ter</t>
  </si>
  <si>
    <t>71ter</t>
  </si>
  <si>
    <t>72ter</t>
  </si>
  <si>
    <t>73ter</t>
  </si>
  <si>
    <t>74ter</t>
  </si>
  <si>
    <t>75ter</t>
  </si>
  <si>
    <t>76ter</t>
  </si>
  <si>
    <t>77ter</t>
  </si>
  <si>
    <t>78ter</t>
  </si>
  <si>
    <t>79ter</t>
  </si>
  <si>
    <t>80ter</t>
  </si>
  <si>
    <t>81ter</t>
  </si>
  <si>
    <t>82ter</t>
  </si>
  <si>
    <t>83ter</t>
  </si>
  <si>
    <t>84ter</t>
  </si>
  <si>
    <t>85ter</t>
  </si>
  <si>
    <t>86ter</t>
  </si>
  <si>
    <t>87ter</t>
  </si>
  <si>
    <t>88ter</t>
  </si>
  <si>
    <t>89ter</t>
  </si>
  <si>
    <t>90ter</t>
  </si>
  <si>
    <t>91ter</t>
  </si>
  <si>
    <t>92ter</t>
  </si>
  <si>
    <t>93ter</t>
  </si>
  <si>
    <t>94ter</t>
  </si>
  <si>
    <t>95ter</t>
  </si>
  <si>
    <t>96ter</t>
  </si>
  <si>
    <t>97ter</t>
  </si>
  <si>
    <t>98ter</t>
  </si>
  <si>
    <t>99ter</t>
  </si>
  <si>
    <t>100ter</t>
  </si>
  <si>
    <t>Description de la dépense (ex : Broyeur)</t>
  </si>
  <si>
    <t>Dénomination du fournisseur
(ex : Dupont)</t>
  </si>
  <si>
    <t>N° de devis 
(à reporter dans le nom du fichier, max 30 caractères
ex : 1-Broyeur-Dupont)</t>
  </si>
  <si>
    <t>N° de devis
(à reporter dans le nom du fichier, max 30 caractères)</t>
  </si>
  <si>
    <r>
      <t xml:space="preserve">Ce document est à renseigner pour toutes demandes d'aide. </t>
    </r>
    <r>
      <rPr>
        <b/>
        <sz val="12"/>
        <color rgb="FF000000"/>
        <rFont val="Arial"/>
        <family val="2"/>
      </rPr>
      <t>Les montants générés automatiquement en Annexe 2 seront à reporter dans l'onglet Plan de financement/Dépenses prévisionnelles</t>
    </r>
  </si>
  <si>
    <t>Enjeux, objectifs qualitatifs et quantitatifs.
Description des investissements.
Quels impacts positifs aura le projet pour votre entreprise ? (Impact sur la production, marchés, emploi, création de valeur ajoutée, nouveaux débouchés, réponse à une demande, nouveaux circuits de commercialisation, développement de l’entreprise, réponse à une situation de crise…).</t>
  </si>
  <si>
    <t>Les devis &lt; 1000 € HT ne sont pas éligibles.</t>
  </si>
  <si>
    <t>Montant en 
€ HT 
(ne pas arrondir)</t>
  </si>
  <si>
    <t xml:space="preserve">Devis 1 (€ HT) retenu </t>
  </si>
  <si>
    <t>Devis 2 (€ HT) non retenu</t>
  </si>
  <si>
    <t>Devis 3 (€ HT) non retenu</t>
  </si>
  <si>
    <t>Montant total des investissements
 éligibles</t>
  </si>
  <si>
    <t>Montant total des investissements présentés</t>
  </si>
  <si>
    <t>Montant des investissements retenus présentés</t>
  </si>
  <si>
    <t>Si l'équipement envisagé bénéficie de Certificats d'Economie d'Energie (CEE), il faut les déduire du montant retenu en colonne F en annexe 1.</t>
  </si>
  <si>
    <t>Case colorée en rouge en colonne I ou L :  le devis est manquant.</t>
  </si>
  <si>
    <t>Les dépenses  &lt; 1000 € HT sont inéligibles (case rouge en colonne F, remplacer la ligne).</t>
  </si>
  <si>
    <r>
      <t xml:space="preserve">Deux types de dépenses à sélectionner au choix selon l'opération : travaux ou matériels/ équipements. 
</t>
    </r>
    <r>
      <rPr>
        <sz val="12"/>
        <color rgb="FFFF0000"/>
        <rFont val="Arial"/>
        <family val="2"/>
      </rPr>
      <t>Le type de dépenses "Travaux" correspond notamment aux dépenses relatives aux bâtiments et aménagements intérieurs. Les aménagements extérieurs sont inéligibles.
Les chambres froides (panneaux, groupe froid..) sont à mettre dans la catégorie matériels/équipements.</t>
    </r>
  </si>
  <si>
    <t>Ecart entre le devis le plus bas présenté et le montant éligible (en %)</t>
  </si>
  <si>
    <t xml:space="preserve">   </t>
  </si>
  <si>
    <t>3) Présentation des  cofinancements demandés</t>
  </si>
  <si>
    <t>Détailler les autres financements demandés sur ce projet :  
exemple : appel à projets national, départements, EPCI…</t>
  </si>
  <si>
    <r>
      <t>Copier le contenu de cette case, et le coller dans l'</t>
    </r>
    <r>
      <rPr>
        <b/>
        <sz val="12"/>
        <color rgb="FFFF0000"/>
        <rFont val="Arial"/>
        <family val="2"/>
      </rPr>
      <t xml:space="preserve">onglet 3-Projet / Description / Présentation du projet </t>
    </r>
    <r>
      <rPr>
        <sz val="12"/>
        <rFont val="Arial"/>
        <family val="2"/>
      </rPr>
      <t>de votre demande d'aide à saisir en ligne sur "Mes Démarches en Nouvelle-Aquitaine"</t>
    </r>
  </si>
  <si>
    <r>
      <t>Copier le contenu de cette case, et le coller dans l'</t>
    </r>
    <r>
      <rPr>
        <b/>
        <sz val="12"/>
        <color rgb="FFFF0000"/>
        <rFont val="Arial"/>
        <family val="2"/>
      </rPr>
      <t>onglet 3-Projet /  Précisions sur votre projet / Détaillez les produits transformés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</t>
    </r>
  </si>
  <si>
    <r>
      <t>La valeur de cette case est à reporter dans l'</t>
    </r>
    <r>
      <rPr>
        <b/>
        <sz val="12"/>
        <color rgb="FFFF0000"/>
        <rFont val="Arial"/>
        <family val="2"/>
      </rPr>
      <t xml:space="preserve">onglet 4 Plan de financement/Dépenses prévisionnelles/ ligne 1.1 Matériels/Equipements </t>
    </r>
    <r>
      <rPr>
        <sz val="12"/>
        <rFont val="Arial"/>
        <family val="2"/>
      </rPr>
      <t>de votre demande d'aide à saisir en ligne sur "Mes Démarches en Nouvelle-Aquitaine".</t>
    </r>
  </si>
  <si>
    <r>
      <t>La valeur de cette case est à reporter dans l'</t>
    </r>
    <r>
      <rPr>
        <b/>
        <sz val="12"/>
        <color rgb="FFFF0000"/>
        <rFont val="Arial"/>
        <family val="2"/>
      </rPr>
      <t>onglet 4 Plan de financement/Dépenses prévisionnelles/ ligne 2.1 Travaux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Nouvelle-Aquitaine".</t>
    </r>
  </si>
  <si>
    <t>Montant devis 1 éligible</t>
  </si>
  <si>
    <t xml:space="preserve">Montant devis 1 inéligible </t>
  </si>
  <si>
    <t>Montant 
Devis 2 
éligible</t>
  </si>
  <si>
    <t>Montant 
Devis 3
éligible</t>
  </si>
  <si>
    <t xml:space="preserve">Grille de sélection du dispositif : </t>
  </si>
  <si>
    <t>73.01.09 PCAE – Transformation et Commercialisation de produits agricoles pour les agriculteurs et leurs groupements</t>
  </si>
  <si>
    <t>Date de passage en comité de suivi</t>
  </si>
  <si>
    <t>Principes de sélection</t>
  </si>
  <si>
    <t xml:space="preserve">Critères de sélection </t>
  </si>
  <si>
    <t>Notes</t>
  </si>
  <si>
    <t>Projet favorisant la transition agroécologique</t>
  </si>
  <si>
    <t>CERTIFICATION AB :
L’exploitation est certifiée ou en conversion en Agriculture biologique portant sur les productions agricoles concernées par le projet</t>
  </si>
  <si>
    <t>CERTIFICATION HVE :
L’exploitation est certifiée HVE (Haute Valeur Environnementale Ou autre certification environnementale reconnue par l’autorité de gestion après expertise),</t>
  </si>
  <si>
    <t>Projet apicole</t>
  </si>
  <si>
    <t>APICULTURE :
L’exploitation porte un projet apicole</t>
  </si>
  <si>
    <t>Projet favorisant le renouvellement des générations</t>
  </si>
  <si>
    <t xml:space="preserve">Projet collectif </t>
  </si>
  <si>
    <t>DEMARCHES COLLECTIVES :
Projet porté par au minimum 3 agriculteurs différents ou un agriculteur adossé à au moins 2 apporteurs.  
Au moins 50% des agriculteurs membres du projet doivent répondre aux critères d’agroécologie (Bio, HVE ou apiculture).</t>
  </si>
  <si>
    <t>Projet en lien avec une diversification des revenus de l’exploitation, réorientation ou reconversion de production</t>
  </si>
  <si>
    <t>DIVERSIFICATION :
Projet de diversification dans le cadre de la réorientation de la production viticole de l'exploitation, dans la mesure d'un arrachage de 3 ha de vigne au minimum, sans replantation.
Lorsque l’exploitation n’a pas de surface en vigne, elle peut justifier du respect des conditions liées à la réorientation viticole dans une autre exploitation dont le(s) porteur(s) de projets détiennent directement au moins 25% des parts sociales au titre de chef d’exploitation ou de dirigeant de cette dernière.</t>
  </si>
  <si>
    <t>Projet porté par une exploitation n’ayant pas bénéficié d’un tel dispositif antérieurement à la demande de subvention (primo demandeur)</t>
  </si>
  <si>
    <t>PRIMO-DEMANDEUR :
Bénéficiaire n’ayant pas bénéficié d’une aide aux investissements productifs FEADER (dispositif 73.01.09 du PSR 2023-2027) ou Région (AAP Transformation et Commercialisation) dans les trois années précédentes (ce délai s’apprécie au regard de la date d'autorisation de démarrage).</t>
  </si>
  <si>
    <t>Seuil de sélection</t>
  </si>
  <si>
    <t>Total</t>
  </si>
  <si>
    <t>Score obtenu</t>
  </si>
  <si>
    <t>Pour les démarches collectives, la condition majoritaire est la seule qui est scorée.</t>
  </si>
  <si>
    <t>Montant raisonnable éligible retenu</t>
  </si>
  <si>
    <t>Plafonds retenus</t>
  </si>
  <si>
    <t>Aide FEADER</t>
  </si>
  <si>
    <t>Aide Région</t>
  </si>
  <si>
    <t>Taux aide</t>
  </si>
  <si>
    <t>Taux d'aide</t>
  </si>
  <si>
    <t>Plafond de dépenses</t>
  </si>
  <si>
    <t>de votre demande sur "Mes démarches en Nouvelle-Aquitaine " https://mdna.nouvelle-aquitaine.pro/craPortailBO/</t>
  </si>
  <si>
    <t>ANNEXE 3</t>
  </si>
  <si>
    <t>Présentation de l'entreprise et du projet</t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</si>
  <si>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&lt; 5 000 € HT 
- 2 devis ou pièces équivalentes pour toutes les dépenses </t>
    </r>
    <r>
      <rPr>
        <sz val="12"/>
        <color rgb="FFFF0000"/>
        <rFont val="Aptos Narrow"/>
        <family val="2"/>
      </rPr>
      <t>≥</t>
    </r>
    <r>
      <rPr>
        <sz val="12"/>
        <color rgb="FFFF0000"/>
        <rFont val="Arial"/>
        <family val="2"/>
      </rPr>
      <t xml:space="preserve"> 5 000 € HT et  &lt; 90 000 € HT 
- 3 devis ou pièces équivalentes pour toutes les dépenses ≥ 90 000 € HT </t>
    </r>
  </si>
  <si>
    <r>
      <t xml:space="preserve">Devis 2 (€ HT) non retenu 
</t>
    </r>
    <r>
      <rPr>
        <b/>
        <sz val="12"/>
        <color rgb="FFFF0000"/>
        <rFont val="Arial"/>
        <family val="2"/>
      </rPr>
      <t xml:space="preserve">à remplir si devis 1 </t>
    </r>
    <r>
      <rPr>
        <b/>
        <sz val="12"/>
        <color rgb="FFFF0000"/>
        <rFont val="Aptos Narrow"/>
        <family val="2"/>
      </rPr>
      <t>≥</t>
    </r>
    <r>
      <rPr>
        <b/>
        <sz val="12"/>
        <color rgb="FFFF0000"/>
        <rFont val="Arial"/>
        <family val="2"/>
      </rPr>
      <t xml:space="preserve"> 5 000 € HT</t>
    </r>
    <r>
      <rPr>
        <b/>
        <sz val="12"/>
        <color indexed="9"/>
        <rFont val="Arial"/>
        <family val="2"/>
      </rPr>
      <t xml:space="preserve"> </t>
    </r>
  </si>
  <si>
    <r>
      <t xml:space="preserve">Devis 3 (€ HT) non retenu 
</t>
    </r>
    <r>
      <rPr>
        <b/>
        <sz val="12"/>
        <color rgb="FFFF0000"/>
        <rFont val="Arial"/>
        <family val="2"/>
      </rPr>
      <t xml:space="preserve">à remplir si devis 1 ≥ 90 000 € HT </t>
    </r>
  </si>
  <si>
    <t xml:space="preserve">ANNEXE 2 : DEPENSES PREVISIONNELLES </t>
  </si>
  <si>
    <t xml:space="preserve">ANNEXE 3 : SYNTHESE </t>
  </si>
  <si>
    <r>
      <t>NOUVEL INSTALL</t>
    </r>
    <r>
      <rPr>
        <sz val="9"/>
        <color theme="1"/>
        <rFont val="Arial"/>
        <family val="2"/>
      </rPr>
      <t>É</t>
    </r>
    <r>
      <rPr>
        <sz val="9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:
Projet porté par une exploitation comprenant au moins un agriculteur installé dans le cadre d'un dispositif d'aide à l'installation depuis moins de 4 ans à la date de clôture de l'appel à projets précédent.</t>
    </r>
  </si>
  <si>
    <t>Présenté à titre de vérification, seule la feuille de calcul fait foi pour les chiffres après la virgule.</t>
  </si>
  <si>
    <t>ANNEXE 1 : PRESENTATION DE L'ENTREPRISE ET DU PROJET</t>
  </si>
  <si>
    <t>4) Projet porté par un collectif d'agriculteurs (SAS, SA, SCIC, Associations…) ou via un contrat d'apporteurs (minimum 2)</t>
  </si>
  <si>
    <t>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</si>
</sst>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55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color rgb="FFFF0000"/>
      <name val="Arial"/>
      <family val="2"/>
    </font>
    <font>
      <b/>
      <u/>
      <sz val="12"/>
      <color rgb="FFFF0000"/>
      <name val="Arial"/>
      <family val="2"/>
    </font>
    <font>
      <i/>
      <sz val="10"/>
      <color theme="1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2"/>
      <color rgb="FFFFFF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Aptos Narrow"/>
      <family val="2"/>
    </font>
    <font>
      <b/>
      <sz val="12"/>
      <color rgb="FFFF0000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1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7" borderId="11" applyNumberFormat="0" applyAlignment="0">
      <protection locked="0"/>
    </xf>
    <xf numFmtId="0" fontId="25" fillId="0" borderId="6" applyNumberFormat="0">
      <alignment horizontal="left" vertical="center" wrapText="1"/>
      <protection locked="0"/>
    </xf>
    <xf numFmtId="0" fontId="26" fillId="0" borderId="8">
      <alignment horizontal="left" vertical="center"/>
      <protection locked="0"/>
    </xf>
    <xf numFmtId="0" fontId="20" fillId="6" borderId="12" applyNumberFormat="0" applyFont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4" fillId="0" borderId="0"/>
    <xf numFmtId="0" fontId="18" fillId="0" borderId="0"/>
    <xf numFmtId="9" fontId="20" fillId="0" borderId="0" applyFont="0" applyFill="0" applyBorder="0" applyAlignment="0" applyProtection="0"/>
    <xf numFmtId="0" fontId="20" fillId="8" borderId="6" applyNumberFormat="0" applyFont="0" applyBorder="0" applyAlignment="0">
      <alignment horizontal="center" vertical="center"/>
    </xf>
    <xf numFmtId="0" fontId="27" fillId="0" borderId="6" applyNumberFormat="0" applyAlignment="0">
      <protection locked="0"/>
    </xf>
    <xf numFmtId="0" fontId="20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4" fillId="0" borderId="0"/>
    <xf numFmtId="9" fontId="1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54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21" fillId="2" borderId="0" xfId="0" applyFont="1" applyFill="1"/>
    <xf numFmtId="0" fontId="22" fillId="2" borderId="0" xfId="0" applyFont="1" applyFill="1"/>
    <xf numFmtId="0" fontId="21" fillId="2" borderId="0" xfId="0" applyFont="1" applyFill="1" applyAlignment="1">
      <alignment horizontal="left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center" vertical="center"/>
    </xf>
    <xf numFmtId="0" fontId="0" fillId="9" borderId="0" xfId="0" applyFill="1"/>
    <xf numFmtId="0" fontId="32" fillId="2" borderId="0" xfId="0" applyFont="1" applyFill="1"/>
    <xf numFmtId="0" fontId="0" fillId="10" borderId="6" xfId="0" applyFill="1" applyBorder="1"/>
    <xf numFmtId="0" fontId="0" fillId="10" borderId="6" xfId="0" applyFill="1" applyBorder="1" applyAlignment="1">
      <alignment horizontal="center"/>
    </xf>
    <xf numFmtId="14" fontId="0" fillId="10" borderId="6" xfId="0" applyNumberFormat="1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0" borderId="0" xfId="0"/>
    <xf numFmtId="0" fontId="0" fillId="4" borderId="5" xfId="0" applyFill="1" applyBorder="1" applyProtection="1">
      <protection locked="0"/>
    </xf>
    <xf numFmtId="0" fontId="0" fillId="2" borderId="0" xfId="0" applyFill="1"/>
    <xf numFmtId="0" fontId="21" fillId="2" borderId="0" xfId="0" applyFont="1" applyFill="1"/>
    <xf numFmtId="0" fontId="15" fillId="2" borderId="0" xfId="0" applyFont="1" applyFill="1" applyAlignment="1">
      <alignment horizontal="right"/>
    </xf>
    <xf numFmtId="0" fontId="0" fillId="4" borderId="26" xfId="0" applyFill="1" applyBorder="1" applyProtection="1">
      <protection locked="0"/>
    </xf>
    <xf numFmtId="0" fontId="0" fillId="2" borderId="0" xfId="0" applyFill="1" applyProtection="1"/>
    <xf numFmtId="0" fontId="14" fillId="0" borderId="0" xfId="26" applyFont="1" applyAlignment="1">
      <alignment vertical="center" wrapText="1"/>
    </xf>
    <xf numFmtId="0" fontId="18" fillId="0" borderId="0" xfId="26" applyFont="1" applyAlignment="1">
      <alignment horizontal="justify" vertical="center" wrapText="1"/>
    </xf>
    <xf numFmtId="0" fontId="28" fillId="0" borderId="0" xfId="26" applyFont="1" applyAlignment="1">
      <alignment horizontal="left" vertical="center" wrapText="1"/>
    </xf>
    <xf numFmtId="0" fontId="37" fillId="13" borderId="0" xfId="26" applyFont="1" applyFill="1" applyAlignment="1">
      <alignment horizontal="justify" vertical="center" wrapText="1"/>
    </xf>
    <xf numFmtId="4" fontId="0" fillId="4" borderId="27" xfId="0" applyNumberForma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0" xfId="0" applyFill="1" applyBorder="1" applyProtection="1">
      <protection locked="0"/>
    </xf>
    <xf numFmtId="4" fontId="0" fillId="4" borderId="20" xfId="0" applyNumberFormat="1" applyFill="1" applyBorder="1" applyProtection="1">
      <protection locked="0"/>
    </xf>
    <xf numFmtId="43" fontId="0" fillId="4" borderId="32" xfId="22" applyNumberFormat="1" applyFont="1" applyFill="1" applyBorder="1" applyProtection="1">
      <protection locked="0"/>
    </xf>
    <xf numFmtId="43" fontId="0" fillId="4" borderId="19" xfId="22" applyNumberFormat="1" applyFont="1" applyFill="1" applyBorder="1" applyProtection="1">
      <protection locked="0"/>
    </xf>
    <xf numFmtId="43" fontId="0" fillId="4" borderId="22" xfId="22" applyFont="1" applyFill="1" applyBorder="1" applyProtection="1">
      <protection locked="0"/>
    </xf>
    <xf numFmtId="43" fontId="0" fillId="4" borderId="24" xfId="22" applyNumberFormat="1" applyFont="1" applyFill="1" applyBorder="1" applyProtection="1">
      <protection locked="0"/>
    </xf>
    <xf numFmtId="43" fontId="0" fillId="4" borderId="25" xfId="22" applyFont="1" applyFill="1" applyBorder="1" applyProtection="1">
      <protection locked="0"/>
    </xf>
    <xf numFmtId="43" fontId="0" fillId="4" borderId="20" xfId="22" applyNumberFormat="1" applyFont="1" applyFill="1" applyBorder="1" applyProtection="1">
      <protection locked="0"/>
    </xf>
    <xf numFmtId="43" fontId="0" fillId="4" borderId="21" xfId="22" applyFont="1" applyFill="1" applyBorder="1" applyProtection="1">
      <protection locked="0"/>
    </xf>
    <xf numFmtId="43" fontId="0" fillId="4" borderId="32" xfId="22" applyFont="1" applyFill="1" applyBorder="1" applyProtection="1">
      <protection locked="0"/>
    </xf>
    <xf numFmtId="43" fontId="0" fillId="4" borderId="19" xfId="22" applyFont="1" applyFill="1" applyBorder="1" applyProtection="1">
      <protection locked="0"/>
    </xf>
    <xf numFmtId="166" fontId="0" fillId="9" borderId="22" xfId="0" applyNumberFormat="1" applyFill="1" applyBorder="1" applyProtection="1"/>
    <xf numFmtId="43" fontId="0" fillId="4" borderId="24" xfId="22" applyFont="1" applyFill="1" applyBorder="1" applyProtection="1">
      <protection locked="0"/>
    </xf>
    <xf numFmtId="43" fontId="0" fillId="4" borderId="20" xfId="22" applyFont="1" applyFill="1" applyBorder="1" applyProtection="1">
      <protection locked="0"/>
    </xf>
    <xf numFmtId="0" fontId="36" fillId="2" borderId="0" xfId="0" applyFont="1" applyFill="1" applyProtection="1"/>
    <xf numFmtId="0" fontId="39" fillId="0" borderId="9" xfId="0" applyFont="1" applyBorder="1" applyAlignment="1" applyProtection="1">
      <alignment vertical="center"/>
    </xf>
    <xf numFmtId="43" fontId="0" fillId="4" borderId="8" xfId="22" applyNumberFormat="1" applyFont="1" applyFill="1" applyBorder="1" applyProtection="1">
      <protection locked="0"/>
    </xf>
    <xf numFmtId="43" fontId="0" fillId="4" borderId="27" xfId="22" applyNumberFormat="1" applyFont="1" applyFill="1" applyBorder="1" applyProtection="1">
      <protection locked="0"/>
    </xf>
    <xf numFmtId="43" fontId="0" fillId="4" borderId="8" xfId="22" applyFont="1" applyFill="1" applyBorder="1" applyProtection="1">
      <protection locked="0"/>
    </xf>
    <xf numFmtId="43" fontId="0" fillId="4" borderId="27" xfId="22" applyFont="1" applyFill="1" applyBorder="1" applyProtection="1">
      <protection locked="0"/>
    </xf>
    <xf numFmtId="0" fontId="7" fillId="3" borderId="16" xfId="2" applyFont="1" applyFill="1" applyBorder="1" applyAlignment="1" applyProtection="1">
      <alignment horizontal="center" vertical="center" wrapText="1"/>
    </xf>
    <xf numFmtId="166" fontId="30" fillId="9" borderId="26" xfId="22" applyNumberFormat="1" applyFont="1" applyFill="1" applyBorder="1" applyAlignment="1" applyProtection="1">
      <alignment horizontal="center" vertical="center"/>
    </xf>
    <xf numFmtId="0" fontId="0" fillId="4" borderId="33" xfId="0" applyFill="1" applyBorder="1" applyProtection="1">
      <protection locked="0"/>
    </xf>
    <xf numFmtId="43" fontId="0" fillId="4" borderId="21" xfId="22" applyNumberFormat="1" applyFont="1" applyFill="1" applyBorder="1" applyProtection="1">
      <protection locked="0"/>
    </xf>
    <xf numFmtId="0" fontId="18" fillId="0" borderId="0" xfId="26" applyFont="1" applyAlignment="1">
      <alignment vertical="center" wrapText="1"/>
    </xf>
    <xf numFmtId="0" fontId="28" fillId="0" borderId="0" xfId="26" applyFont="1" applyAlignment="1">
      <alignment vertical="center" wrapText="1"/>
    </xf>
    <xf numFmtId="0" fontId="13" fillId="2" borderId="0" xfId="0" applyFont="1" applyFill="1" applyAlignment="1" applyProtection="1">
      <alignment horizontal="center" vertical="center" wrapText="1"/>
    </xf>
    <xf numFmtId="0" fontId="33" fillId="0" borderId="40" xfId="26" applyFont="1" applyBorder="1" applyAlignment="1">
      <alignment horizontal="left" vertical="center" wrapText="1"/>
    </xf>
    <xf numFmtId="0" fontId="38" fillId="0" borderId="41" xfId="26" applyFont="1" applyBorder="1" applyAlignment="1">
      <alignment horizontal="justify" vertical="center" wrapText="1"/>
    </xf>
    <xf numFmtId="0" fontId="38" fillId="0" borderId="43" xfId="26" applyFont="1" applyBorder="1" applyAlignment="1">
      <alignment vertical="center" wrapText="1"/>
    </xf>
    <xf numFmtId="0" fontId="28" fillId="0" borderId="44" xfId="26" applyFont="1" applyBorder="1" applyAlignment="1">
      <alignment vertical="center" wrapText="1"/>
    </xf>
    <xf numFmtId="0" fontId="33" fillId="0" borderId="23" xfId="26" applyFont="1" applyBorder="1" applyAlignment="1">
      <alignment horizontal="center" vertical="center" wrapText="1"/>
    </xf>
    <xf numFmtId="0" fontId="18" fillId="0" borderId="49" xfId="26" applyFont="1" applyBorder="1" applyAlignment="1">
      <alignment vertical="center" wrapText="1"/>
    </xf>
    <xf numFmtId="0" fontId="18" fillId="0" borderId="34" xfId="26" applyFont="1" applyBorder="1" applyAlignment="1">
      <alignment vertical="center" wrapText="1"/>
    </xf>
    <xf numFmtId="0" fontId="18" fillId="0" borderId="10" xfId="26" applyFont="1" applyBorder="1" applyAlignment="1">
      <alignment vertical="center" wrapText="1"/>
    </xf>
    <xf numFmtId="0" fontId="33" fillId="15" borderId="48" xfId="26" applyFont="1" applyFill="1" applyBorder="1" applyAlignment="1">
      <alignment horizontal="left" vertical="center" wrapText="1"/>
    </xf>
    <xf numFmtId="0" fontId="28" fillId="15" borderId="39" xfId="26" applyFont="1" applyFill="1" applyBorder="1" applyAlignment="1">
      <alignment vertical="center" wrapText="1"/>
    </xf>
    <xf numFmtId="0" fontId="13" fillId="15" borderId="0" xfId="0" applyFont="1" applyFill="1" applyBorder="1" applyAlignment="1" applyProtection="1">
      <alignment horizontal="center" vertical="center" wrapText="1"/>
    </xf>
    <xf numFmtId="0" fontId="13" fillId="15" borderId="0" xfId="0" applyFont="1" applyFill="1" applyAlignment="1" applyProtection="1">
      <alignment horizontal="center" vertical="center" wrapText="1"/>
    </xf>
    <xf numFmtId="0" fontId="33" fillId="15" borderId="45" xfId="26" applyFont="1" applyFill="1" applyBorder="1" applyAlignment="1">
      <alignment horizontal="left" vertical="center" wrapText="1"/>
    </xf>
    <xf numFmtId="0" fontId="38" fillId="15" borderId="53" xfId="26" applyFont="1" applyFill="1" applyBorder="1" applyAlignment="1">
      <alignment horizontal="justify" vertical="center" wrapText="1"/>
    </xf>
    <xf numFmtId="0" fontId="0" fillId="11" borderId="0" xfId="0" applyFill="1"/>
    <xf numFmtId="166" fontId="39" fillId="9" borderId="9" xfId="22" applyNumberFormat="1" applyFont="1" applyFill="1" applyBorder="1" applyAlignment="1" applyProtection="1">
      <alignment horizontal="center" vertical="center"/>
    </xf>
    <xf numFmtId="166" fontId="0" fillId="9" borderId="6" xfId="0" applyNumberFormat="1" applyFill="1" applyBorder="1" applyProtection="1"/>
    <xf numFmtId="0" fontId="0" fillId="9" borderId="6" xfId="0" applyFill="1" applyBorder="1" applyProtection="1"/>
    <xf numFmtId="166" fontId="0" fillId="2" borderId="6" xfId="0" applyNumberFormat="1" applyFill="1" applyBorder="1" applyProtection="1">
      <protection locked="0"/>
    </xf>
    <xf numFmtId="0" fontId="0" fillId="9" borderId="23" xfId="0" applyFill="1" applyBorder="1" applyProtection="1"/>
    <xf numFmtId="166" fontId="0" fillId="9" borderId="23" xfId="0" applyNumberFormat="1" applyFill="1" applyBorder="1" applyProtection="1"/>
    <xf numFmtId="166" fontId="0" fillId="2" borderId="23" xfId="0" applyNumberFormat="1" applyFill="1" applyBorder="1" applyProtection="1">
      <protection locked="0"/>
    </xf>
    <xf numFmtId="0" fontId="0" fillId="9" borderId="31" xfId="0" applyFill="1" applyBorder="1" applyProtection="1"/>
    <xf numFmtId="166" fontId="0" fillId="9" borderId="31" xfId="0" applyNumberFormat="1" applyFill="1" applyBorder="1" applyProtection="1"/>
    <xf numFmtId="166" fontId="0" fillId="2" borderId="31" xfId="0" applyNumberFormat="1" applyFill="1" applyBorder="1" applyProtection="1">
      <protection locked="0"/>
    </xf>
    <xf numFmtId="0" fontId="40" fillId="0" borderId="24" xfId="0" applyFont="1" applyBorder="1" applyAlignment="1" applyProtection="1">
      <alignment vertical="center"/>
    </xf>
    <xf numFmtId="166" fontId="40" fillId="9" borderId="25" xfId="22" applyNumberFormat="1" applyFont="1" applyFill="1" applyBorder="1" applyAlignment="1" applyProtection="1">
      <alignment horizontal="center" vertical="center"/>
    </xf>
    <xf numFmtId="0" fontId="40" fillId="0" borderId="28" xfId="0" applyFont="1" applyBorder="1" applyAlignment="1" applyProtection="1">
      <alignment vertical="center"/>
    </xf>
    <xf numFmtId="166" fontId="40" fillId="9" borderId="29" xfId="22" applyNumberFormat="1" applyFont="1" applyFill="1" applyBorder="1" applyAlignment="1" applyProtection="1">
      <alignment horizontal="center" vertical="center"/>
    </xf>
    <xf numFmtId="0" fontId="41" fillId="2" borderId="0" xfId="0" applyFont="1" applyFill="1"/>
    <xf numFmtId="0" fontId="18" fillId="0" borderId="42" xfId="26" applyFont="1" applyBorder="1" applyAlignment="1" applyProtection="1">
      <alignment horizontal="justify" vertical="center" wrapText="1"/>
      <protection locked="0"/>
    </xf>
    <xf numFmtId="0" fontId="18" fillId="15" borderId="47" xfId="26" applyFont="1" applyFill="1" applyBorder="1" applyAlignment="1" applyProtection="1">
      <alignment horizontal="justify" vertical="center" wrapText="1"/>
      <protection locked="0"/>
    </xf>
    <xf numFmtId="0" fontId="18" fillId="0" borderId="25" xfId="26" applyFont="1" applyBorder="1" applyAlignment="1" applyProtection="1">
      <alignment horizontal="justify" vertical="center" wrapText="1"/>
      <protection locked="0"/>
    </xf>
    <xf numFmtId="0" fontId="18" fillId="0" borderId="29" xfId="26" applyFont="1" applyBorder="1" applyAlignment="1" applyProtection="1">
      <alignment horizontal="justify" vertical="center" wrapText="1"/>
      <protection locked="0"/>
    </xf>
    <xf numFmtId="0" fontId="18" fillId="15" borderId="35" xfId="26" applyFont="1" applyFill="1" applyBorder="1" applyAlignment="1" applyProtection="1">
      <alignment horizontal="justify" vertical="center" wrapText="1"/>
      <protection locked="0"/>
    </xf>
    <xf numFmtId="0" fontId="33" fillId="0" borderId="23" xfId="26" applyFont="1" applyBorder="1" applyAlignment="1" applyProtection="1">
      <alignment horizontal="center" vertical="center" wrapText="1"/>
      <protection locked="0"/>
    </xf>
    <xf numFmtId="0" fontId="28" fillId="0" borderId="38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35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52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horizontal="center"/>
    </xf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9" borderId="23" xfId="0" applyFill="1" applyBorder="1" applyAlignment="1" applyProtection="1">
      <alignment horizontal="center"/>
    </xf>
    <xf numFmtId="0" fontId="0" fillId="9" borderId="6" xfId="0" applyFill="1" applyBorder="1" applyAlignment="1" applyProtection="1">
      <alignment horizontal="center"/>
    </xf>
    <xf numFmtId="0" fontId="30" fillId="9" borderId="26" xfId="0" applyFont="1" applyFill="1" applyBorder="1" applyAlignment="1" applyProtection="1">
      <alignment vertical="center" wrapText="1"/>
    </xf>
    <xf numFmtId="0" fontId="39" fillId="9" borderId="9" xfId="0" applyFont="1" applyFill="1" applyBorder="1" applyAlignment="1" applyProtection="1">
      <alignment vertical="center"/>
    </xf>
    <xf numFmtId="0" fontId="30" fillId="9" borderId="54" xfId="0" applyFont="1" applyFill="1" applyBorder="1" applyAlignment="1" applyProtection="1">
      <alignment vertical="center" wrapText="1"/>
    </xf>
    <xf numFmtId="166" fontId="30" fillId="9" borderId="54" xfId="22" applyNumberFormat="1" applyFont="1" applyFill="1" applyBorder="1" applyAlignment="1" applyProtection="1">
      <alignment horizontal="center" vertical="center"/>
    </xf>
    <xf numFmtId="166" fontId="42" fillId="9" borderId="9" xfId="22" applyNumberFormat="1" applyFont="1" applyFill="1" applyBorder="1" applyAlignment="1" applyProtection="1">
      <alignment horizontal="center" vertical="center"/>
    </xf>
    <xf numFmtId="0" fontId="31" fillId="2" borderId="0" xfId="0" applyFont="1" applyFill="1" applyAlignment="1" applyProtection="1">
      <alignment vertical="top"/>
    </xf>
    <xf numFmtId="0" fontId="3" fillId="2" borderId="4" xfId="0" applyFont="1" applyFill="1" applyBorder="1" applyAlignment="1" applyProtection="1">
      <alignment horizontal="center" vertical="center"/>
    </xf>
    <xf numFmtId="166" fontId="0" fillId="9" borderId="7" xfId="0" applyNumberFormat="1" applyFill="1" applyBorder="1" applyProtection="1"/>
    <xf numFmtId="0" fontId="0" fillId="9" borderId="31" xfId="0" applyFill="1" applyBorder="1" applyAlignment="1" applyProtection="1">
      <alignment horizontal="center"/>
    </xf>
    <xf numFmtId="0" fontId="36" fillId="2" borderId="0" xfId="0" applyFont="1" applyFill="1"/>
    <xf numFmtId="166" fontId="43" fillId="9" borderId="26" xfId="22" applyNumberFormat="1" applyFont="1" applyFill="1" applyBorder="1" applyAlignment="1" applyProtection="1">
      <alignment horizontal="center" vertical="center"/>
    </xf>
    <xf numFmtId="166" fontId="43" fillId="9" borderId="54" xfId="22" applyNumberFormat="1" applyFont="1" applyFill="1" applyBorder="1" applyAlignment="1" applyProtection="1">
      <alignment horizontal="center" vertical="center"/>
    </xf>
    <xf numFmtId="0" fontId="44" fillId="2" borderId="0" xfId="0" applyFont="1" applyFill="1" applyProtection="1"/>
    <xf numFmtId="0" fontId="0" fillId="0" borderId="0" xfId="0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1" xfId="0" applyBorder="1" applyAlignment="1" applyProtection="1">
      <alignment vertical="center" wrapText="1"/>
      <protection locked="0"/>
    </xf>
    <xf numFmtId="0" fontId="0" fillId="0" borderId="25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0" fillId="0" borderId="29" xfId="0" applyBorder="1" applyAlignment="1" applyProtection="1">
      <alignment vertical="center" wrapText="1"/>
      <protection locked="0"/>
    </xf>
    <xf numFmtId="0" fontId="0" fillId="2" borderId="21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166" fontId="0" fillId="0" borderId="7" xfId="0" applyNumberFormat="1" applyBorder="1" applyAlignment="1" applyProtection="1">
      <alignment vertical="center" wrapText="1"/>
      <protection locked="0"/>
    </xf>
    <xf numFmtId="9" fontId="0" fillId="9" borderId="7" xfId="24" applyFont="1" applyFill="1" applyBorder="1" applyProtection="1"/>
    <xf numFmtId="0" fontId="40" fillId="0" borderId="5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1" xfId="0" applyBorder="1" applyAlignment="1">
      <alignment horizontal="center" vertical="center"/>
    </xf>
    <xf numFmtId="49" fontId="46" fillId="0" borderId="57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14" fontId="47" fillId="0" borderId="6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4" fontId="47" fillId="0" borderId="0" xfId="0" applyNumberFormat="1" applyFont="1" applyBorder="1" applyAlignment="1">
      <alignment vertical="center"/>
    </xf>
    <xf numFmtId="0" fontId="0" fillId="2" borderId="6" xfId="0" applyFill="1" applyBorder="1" applyAlignment="1">
      <alignment vertical="center" wrapText="1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21" xfId="0" applyBorder="1" applyAlignment="1" applyProtection="1">
      <alignment horizontal="center" vertical="center" wrapText="1"/>
      <protection locked="0"/>
    </xf>
    <xf numFmtId="0" fontId="48" fillId="16" borderId="45" xfId="0" applyFont="1" applyFill="1" applyBorder="1" applyAlignment="1">
      <alignment horizontal="center" vertical="center"/>
    </xf>
    <xf numFmtId="0" fontId="48" fillId="16" borderId="46" xfId="0" applyFont="1" applyFill="1" applyBorder="1" applyAlignment="1">
      <alignment horizontal="center" vertical="center"/>
    </xf>
    <xf numFmtId="0" fontId="45" fillId="16" borderId="47" xfId="0" applyFont="1" applyFill="1" applyBorder="1" applyAlignment="1">
      <alignment horizontal="center" vertical="center"/>
    </xf>
    <xf numFmtId="0" fontId="49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 applyProtection="1">
      <alignment horizontal="center" vertical="center" wrapText="1"/>
      <protection locked="0"/>
    </xf>
    <xf numFmtId="9" fontId="0" fillId="0" borderId="0" xfId="24" applyFont="1" applyProtection="1"/>
    <xf numFmtId="0" fontId="30" fillId="9" borderId="24" xfId="0" applyFont="1" applyFill="1" applyBorder="1" applyAlignment="1" applyProtection="1">
      <alignment vertical="center" wrapText="1"/>
    </xf>
    <xf numFmtId="0" fontId="30" fillId="9" borderId="28" xfId="0" applyFont="1" applyFill="1" applyBorder="1" applyAlignment="1" applyProtection="1">
      <alignment vertical="center" wrapText="1"/>
    </xf>
    <xf numFmtId="0" fontId="7" fillId="3" borderId="24" xfId="2" applyFont="1" applyFill="1" applyBorder="1" applyAlignment="1" applyProtection="1">
      <alignment horizontal="center" vertical="center" wrapText="1"/>
    </xf>
    <xf numFmtId="0" fontId="7" fillId="3" borderId="25" xfId="2" applyFont="1" applyFill="1" applyBorder="1" applyAlignment="1" applyProtection="1">
      <alignment horizontal="center" vertical="center" wrapText="1"/>
    </xf>
    <xf numFmtId="44" fontId="30" fillId="9" borderId="25" xfId="30" applyFont="1" applyFill="1" applyBorder="1" applyAlignment="1" applyProtection="1">
      <alignment horizontal="center" vertical="center"/>
    </xf>
    <xf numFmtId="44" fontId="30" fillId="9" borderId="29" xfId="30" applyFont="1" applyFill="1" applyBorder="1" applyAlignment="1" applyProtection="1">
      <alignment horizontal="center" vertical="center"/>
    </xf>
    <xf numFmtId="44" fontId="30" fillId="13" borderId="29" xfId="30" applyFont="1" applyFill="1" applyBorder="1" applyAlignment="1" applyProtection="1">
      <alignment horizontal="center" vertical="center" wrapText="1"/>
      <protection locked="0"/>
    </xf>
    <xf numFmtId="9" fontId="30" fillId="13" borderId="28" xfId="24" applyFont="1" applyFill="1" applyBorder="1" applyAlignment="1" applyProtection="1">
      <alignment horizontal="center" vertical="center" wrapText="1"/>
      <protection locked="0"/>
    </xf>
    <xf numFmtId="0" fontId="51" fillId="0" borderId="0" xfId="0" applyFont="1" applyProtection="1"/>
    <xf numFmtId="0" fontId="36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19" fillId="2" borderId="1" xfId="0" applyNumberFormat="1" applyFont="1" applyFill="1" applyBorder="1" applyAlignment="1" applyProtection="1">
      <alignment horizontal="left" vertical="center"/>
      <protection locked="0"/>
    </xf>
    <xf numFmtId="164" fontId="19" fillId="2" borderId="2" xfId="0" applyNumberFormat="1" applyFont="1" applyFill="1" applyBorder="1" applyAlignment="1" applyProtection="1">
      <alignment horizontal="left" vertical="center"/>
      <protection locked="0"/>
    </xf>
    <xf numFmtId="164" fontId="19" fillId="2" borderId="3" xfId="0" applyNumberFormat="1" applyFont="1" applyFill="1" applyBorder="1" applyAlignment="1" applyProtection="1">
      <alignment horizontal="left" vertical="center"/>
      <protection locked="0"/>
    </xf>
    <xf numFmtId="0" fontId="33" fillId="0" borderId="45" xfId="26" applyFont="1" applyBorder="1" applyAlignment="1">
      <alignment horizontal="center" vertical="center" wrapText="1"/>
    </xf>
    <xf numFmtId="0" fontId="33" fillId="0" borderId="55" xfId="26" applyFont="1" applyBorder="1" applyAlignment="1">
      <alignment horizontal="center" vertical="center" wrapText="1"/>
    </xf>
    <xf numFmtId="0" fontId="33" fillId="0" borderId="46" xfId="26" applyFont="1" applyBorder="1" applyAlignment="1">
      <alignment horizontal="center" vertical="center" wrapText="1"/>
    </xf>
    <xf numFmtId="0" fontId="33" fillId="0" borderId="47" xfId="26" applyFont="1" applyBorder="1" applyAlignment="1">
      <alignment horizontal="center" vertical="center" wrapText="1"/>
    </xf>
    <xf numFmtId="0" fontId="13" fillId="2" borderId="0" xfId="0" applyFont="1" applyFill="1" applyBorder="1" applyAlignment="1" applyProtection="1">
      <alignment horizontal="center" vertical="center" wrapText="1"/>
    </xf>
    <xf numFmtId="0" fontId="13" fillId="2" borderId="0" xfId="0" applyFont="1" applyFill="1" applyAlignment="1" applyProtection="1">
      <alignment horizontal="center" vertical="center" wrapText="1"/>
    </xf>
    <xf numFmtId="9" fontId="28" fillId="0" borderId="36" xfId="24" applyFont="1" applyBorder="1" applyAlignment="1" applyProtection="1">
      <alignment horizontal="center" vertical="center" wrapText="1"/>
      <protection locked="0"/>
    </xf>
    <xf numFmtId="9" fontId="28" fillId="0" borderId="37" xfId="24" applyFont="1" applyBorder="1" applyAlignment="1" applyProtection="1">
      <alignment horizontal="center" vertical="center" wrapText="1"/>
      <protection locked="0"/>
    </xf>
    <xf numFmtId="0" fontId="18" fillId="0" borderId="38" xfId="26" applyFont="1" applyBorder="1" applyAlignment="1" applyProtection="1">
      <alignment horizontal="left" vertical="center" wrapText="1"/>
      <protection locked="0"/>
    </xf>
    <xf numFmtId="0" fontId="18" fillId="0" borderId="35" xfId="26" applyFont="1" applyBorder="1" applyAlignment="1" applyProtection="1">
      <alignment horizontal="left" vertical="center" wrapText="1"/>
      <protection locked="0"/>
    </xf>
    <xf numFmtId="9" fontId="28" fillId="0" borderId="51" xfId="24" applyFont="1" applyBorder="1" applyAlignment="1" applyProtection="1">
      <alignment horizontal="center" vertical="center" wrapText="1"/>
      <protection locked="0"/>
    </xf>
    <xf numFmtId="0" fontId="18" fillId="0" borderId="52" xfId="26" applyFont="1" applyBorder="1" applyAlignment="1" applyProtection="1">
      <alignment horizontal="left" vertical="center" wrapText="1"/>
      <protection locked="0"/>
    </xf>
    <xf numFmtId="0" fontId="33" fillId="0" borderId="48" xfId="26" applyFont="1" applyBorder="1" applyAlignment="1">
      <alignment horizontal="center" vertical="center" wrapText="1"/>
    </xf>
    <xf numFmtId="0" fontId="33" fillId="0" borderId="50" xfId="26" applyFont="1" applyBorder="1" applyAlignment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12" borderId="16" xfId="0" applyFont="1" applyFill="1" applyBorder="1" applyAlignment="1" applyProtection="1">
      <alignment horizontal="center" vertical="center" wrapText="1"/>
    </xf>
    <xf numFmtId="0" fontId="5" fillId="12" borderId="30" xfId="0" applyFont="1" applyFill="1" applyBorder="1" applyAlignment="1" applyProtection="1">
      <alignment horizontal="center" vertical="center" wrapText="1"/>
    </xf>
    <xf numFmtId="0" fontId="5" fillId="14" borderId="16" xfId="0" applyFont="1" applyFill="1" applyBorder="1" applyAlignment="1" applyProtection="1">
      <alignment horizontal="center" vertical="center" wrapText="1"/>
    </xf>
    <xf numFmtId="0" fontId="5" fillId="14" borderId="30" xfId="0" applyFont="1" applyFill="1" applyBorder="1" applyAlignment="1" applyProtection="1">
      <alignment horizontal="center" vertical="center" wrapText="1"/>
    </xf>
    <xf numFmtId="164" fontId="6" fillId="9" borderId="18" xfId="0" applyNumberFormat="1" applyFont="1" applyFill="1" applyBorder="1" applyAlignment="1" applyProtection="1">
      <alignment horizontal="left" vertical="center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 applyProtection="1">
      <alignment horizontal="center" vertical="center" wrapText="1"/>
    </xf>
    <xf numFmtId="0" fontId="5" fillId="12" borderId="3" xfId="0" applyFont="1" applyFill="1" applyBorder="1" applyAlignment="1" applyProtection="1">
      <alignment horizontal="center" vertical="center" wrapText="1"/>
    </xf>
    <xf numFmtId="0" fontId="5" fillId="14" borderId="1" xfId="0" applyFont="1" applyFill="1" applyBorder="1" applyAlignment="1" applyProtection="1">
      <alignment horizontal="center" vertical="center" wrapText="1"/>
    </xf>
    <xf numFmtId="0" fontId="5" fillId="14" borderId="2" xfId="0" applyFont="1" applyFill="1" applyBorder="1" applyAlignment="1" applyProtection="1">
      <alignment horizontal="center" vertical="center" wrapText="1"/>
    </xf>
    <xf numFmtId="0" fontId="5" fillId="14" borderId="3" xfId="0" applyFont="1" applyFill="1" applyBorder="1" applyAlignment="1" applyProtection="1">
      <alignment horizontal="center" vertical="center" wrapText="1"/>
    </xf>
    <xf numFmtId="0" fontId="21" fillId="2" borderId="0" xfId="0" applyFont="1" applyFill="1" applyAlignment="1" applyProtection="1">
      <alignment horizontal="left" vertical="top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166" fontId="0" fillId="9" borderId="16" xfId="0" applyNumberFormat="1" applyFill="1" applyBorder="1" applyAlignment="1" applyProtection="1">
      <alignment horizontal="center" vertical="center"/>
    </xf>
    <xf numFmtId="166" fontId="0" fillId="9" borderId="9" xfId="0" applyNumberFormat="1" applyFill="1" applyBorder="1" applyAlignment="1" applyProtection="1">
      <alignment horizontal="center" vertical="center"/>
    </xf>
    <xf numFmtId="0" fontId="13" fillId="2" borderId="0" xfId="0" applyFont="1" applyFill="1" applyBorder="1" applyAlignment="1" applyProtection="1">
      <alignment horizontal="left" vertical="top" wrapText="1"/>
    </xf>
    <xf numFmtId="0" fontId="13" fillId="2" borderId="0" xfId="0" applyFont="1" applyFill="1" applyAlignment="1" applyProtection="1">
      <alignment horizontal="left" vertical="top" wrapText="1"/>
    </xf>
    <xf numFmtId="0" fontId="3" fillId="0" borderId="18" xfId="0" applyFont="1" applyBorder="1" applyAlignment="1" applyProtection="1">
      <alignment horizontal="center" vertical="center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28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31" xfId="0" applyFont="1" applyFill="1" applyBorder="1" applyAlignment="1" applyProtection="1">
      <alignment horizontal="center" vertical="center" wrapText="1"/>
    </xf>
    <xf numFmtId="164" fontId="6" fillId="9" borderId="1" xfId="0" applyNumberFormat="1" applyFont="1" applyFill="1" applyBorder="1" applyAlignment="1" applyProtection="1">
      <alignment horizontal="left" vertical="center" wrapText="1"/>
    </xf>
    <xf numFmtId="164" fontId="6" fillId="9" borderId="2" xfId="0" applyNumberFormat="1" applyFont="1" applyFill="1" applyBorder="1" applyAlignment="1" applyProtection="1">
      <alignment horizontal="left" vertical="center" wrapText="1"/>
    </xf>
    <xf numFmtId="164" fontId="6" fillId="9" borderId="3" xfId="0" applyNumberFormat="1" applyFont="1" applyFill="1" applyBorder="1" applyAlignment="1" applyProtection="1">
      <alignment horizontal="left" vertical="center" wrapText="1"/>
    </xf>
    <xf numFmtId="0" fontId="6" fillId="5" borderId="25" xfId="0" applyFont="1" applyFill="1" applyBorder="1" applyAlignment="1" applyProtection="1">
      <alignment horizontal="center" vertical="center" wrapText="1"/>
    </xf>
    <xf numFmtId="0" fontId="6" fillId="5" borderId="29" xfId="0" applyFont="1" applyFill="1" applyBorder="1" applyAlignment="1" applyProtection="1">
      <alignment horizontal="center" vertical="center" wrapText="1"/>
    </xf>
    <xf numFmtId="0" fontId="6" fillId="5" borderId="23" xfId="0" applyFont="1" applyFill="1" applyBorder="1" applyAlignment="1" applyProtection="1">
      <alignment horizontal="center" vertical="center" wrapText="1"/>
    </xf>
    <xf numFmtId="0" fontId="6" fillId="5" borderId="31" xfId="0" applyFont="1" applyFill="1" applyBorder="1" applyAlignment="1" applyProtection="1">
      <alignment horizontal="center" vertical="center" wrapText="1"/>
    </xf>
    <xf numFmtId="0" fontId="51" fillId="0" borderId="58" xfId="0" applyFont="1" applyBorder="1" applyAlignment="1" applyProtection="1">
      <alignment horizontal="center" vertical="center" wrapText="1"/>
    </xf>
    <xf numFmtId="0" fontId="49" fillId="0" borderId="24" xfId="0" applyFont="1" applyBorder="1" applyAlignment="1">
      <alignment horizontal="left" vertical="center"/>
    </xf>
    <xf numFmtId="0" fontId="49" fillId="0" borderId="20" xfId="0" applyFont="1" applyBorder="1" applyAlignment="1">
      <alignment horizontal="left" vertical="center"/>
    </xf>
    <xf numFmtId="0" fontId="52" fillId="17" borderId="1" xfId="0" applyFont="1" applyFill="1" applyBorder="1" applyAlignment="1">
      <alignment horizontal="center" vertical="center"/>
    </xf>
    <xf numFmtId="0" fontId="52" fillId="17" borderId="2" xfId="0" applyFont="1" applyFill="1" applyBorder="1" applyAlignment="1">
      <alignment horizontal="center" vertical="center"/>
    </xf>
    <xf numFmtId="0" fontId="52" fillId="17" borderId="3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</cellXfs>
  <cellStyles count="31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Lien hypertexte 2" xfId="28" xr:uid="{DD0E7CE8-BE01-4079-A912-6D9D0F91EB9B}"/>
    <cellStyle name="Milliers" xfId="22" builtinId="3"/>
    <cellStyle name="Milliers 2" xfId="10" xr:uid="{9427C512-AB1E-4B16-B66A-DF297B1F6B14}"/>
    <cellStyle name="Milliers 3" xfId="4" xr:uid="{2D7C8310-F07A-4AB4-9DF8-348FD959035D}"/>
    <cellStyle name="Milliers 4" xfId="29" xr:uid="{B26E8693-3EEC-409F-AE78-B8E700D47094}"/>
    <cellStyle name="Monétaire" xfId="30" builtinId="4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3 3" xfId="25" xr:uid="{DD653B02-1712-4895-9BE4-4F5541D8D86B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 4" xfId="26" xr:uid="{2D5D19BB-5E43-4C18-8E7C-13F2FBA3FA96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ourcentage 2 2" xfId="27" xr:uid="{004E7C69-32A7-4C9A-B6BC-E4E4292DEC11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2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9" tint="0.59996337778862885"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i/>
      </font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vertical="center" textRotation="0" indent="0" justifyLastLine="0" shrinkToFit="0" readingOrder="0"/>
    </dxf>
  </dxfs>
  <tableStyles count="0" defaultTableStyle="TableStyleMedium2" defaultPivotStyle="PivotStyleLight16"/>
  <colors>
    <mruColors>
      <color rgb="FFABDB77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209550</xdr:colOff>
      <xdr:row>0</xdr:row>
      <xdr:rowOff>0</xdr:rowOff>
    </xdr:from>
    <xdr:to>
      <xdr:col>3</xdr:col>
      <xdr:colOff>1346774</xdr:colOff>
      <xdr:row>3</xdr:row>
      <xdr:rowOff>154174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F7415D-5B90-457F-994C-581246CE0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7625" y="0"/>
          <a:ext cx="1887794" cy="935224"/>
        </a:xfrm>
        <a:prstGeom prst="rect">
          <a:avLst/>
        </a:prstGeom>
      </xdr:spPr>
    </xdr:pic>
    <xdr:clientData/>
  </xdr:twoCellAnchor>
  <xdr:twoCellAnchor>
    <xdr:from>
      <xdr:col>4</xdr:col>
      <xdr:colOff>76200</xdr:colOff>
      <xdr:row>5</xdr:row>
      <xdr:rowOff>9525</xdr:rowOff>
    </xdr:from>
    <xdr:to>
      <xdr:col>4</xdr:col>
      <xdr:colOff>285750</xdr:colOff>
      <xdr:row>8</xdr:row>
      <xdr:rowOff>0</xdr:rowOff>
    </xdr:to>
    <xdr:sp macro="" textlink="">
      <xdr:nvSpPr>
        <xdr:cNvPr id="3" name="Accolade fermante 2">
          <a:extLst>
            <a:ext uri="{FF2B5EF4-FFF2-40B4-BE49-F238E27FC236}">
              <a16:creationId xmlns:a16="http://schemas.microsoft.com/office/drawing/2014/main" id="{DA8939A3-45CF-E04C-ACD5-01E27C99038A}"/>
            </a:ext>
          </a:extLst>
        </xdr:cNvPr>
        <xdr:cNvSpPr/>
      </xdr:nvSpPr>
      <xdr:spPr>
        <a:xfrm>
          <a:off x="9782175" y="1228725"/>
          <a:ext cx="209550" cy="18954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rrna06.crpc.fr\PLACIDO_NA_DirAgriculture$\Users\magnesn\AppData\Local\Microsoft\Windows\INetCache\Content.Outlook\PKDB4XS4\230130_DepensesPrevisionnelles_AnimN2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REPS\DIREPS-SAT\SIC\PS%20RRN\2_Formulaire_demande_aide\VERSION_V1.0_DIFFUSEE_151009\FOR_PSRRN_DEMANDE_ANNEX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ICE"/>
      <sheetName val="ANXE_1_PRESTATION_SERVICES"/>
      <sheetName val="Qualification"/>
      <sheetName val="ANXE_2_DEPENSES_PERS"/>
      <sheetName val="ANXE_3_SYNTHESE"/>
      <sheetName val="Sites Terrestres"/>
      <sheetName val="Sites Mixtes"/>
    </sheetNames>
    <sheetDataSet>
      <sheetData sheetId="0"/>
      <sheetData sheetId="1" refreshError="1"/>
      <sheetData sheetId="2">
        <row r="27">
          <cell r="A27" t="str">
            <v>Agriculteurs et éleveurs, salariés de leur exploitation</v>
          </cell>
          <cell r="C27">
            <v>24.21</v>
          </cell>
        </row>
        <row r="28">
          <cell r="A28" t="str">
            <v>Adjoints administratifs de la fonction publique (y c. enseignement)*</v>
          </cell>
          <cell r="C28">
            <v>24.21</v>
          </cell>
        </row>
        <row r="29">
          <cell r="A29" t="str">
            <v>Adjoints administratifs de l'Etat et assimilés (sauf Poste, France Télécom)</v>
          </cell>
          <cell r="C29">
            <v>24.21</v>
          </cell>
        </row>
        <row r="30">
          <cell r="A30" t="str">
            <v>Adjoints administratifs des collectivités locales</v>
          </cell>
          <cell r="C30">
            <v>24.21</v>
          </cell>
        </row>
        <row r="31">
          <cell r="A31" t="str">
            <v>Adjoints administratifs des hôpitaux publics</v>
          </cell>
          <cell r="C31">
            <v>24.21</v>
          </cell>
        </row>
        <row r="32">
          <cell r="A32" t="str">
            <v>Agents administratifs de la fonction publique (y c. enseignement)*</v>
          </cell>
          <cell r="C32">
            <v>24.21</v>
          </cell>
        </row>
        <row r="33">
          <cell r="A33" t="str">
            <v>Agents administratifs de l'Etat et assimilés (sauf Poste, France Télécom)</v>
          </cell>
          <cell r="C33">
            <v>24.21</v>
          </cell>
        </row>
        <row r="34">
          <cell r="A34" t="str">
            <v>Agents administratifs des collectivités locales</v>
          </cell>
          <cell r="C34">
            <v>24.21</v>
          </cell>
        </row>
        <row r="35">
          <cell r="A35" t="str">
            <v>Agents administratifs des hôpitaux publics</v>
          </cell>
          <cell r="C35">
            <v>24.21</v>
          </cell>
        </row>
        <row r="36">
          <cell r="A36" t="str">
            <v>Agents de constatation ou de recouvrement des Impôts, du Trésor, des Douanes*</v>
          </cell>
          <cell r="C36">
            <v>24.21</v>
          </cell>
        </row>
        <row r="37">
          <cell r="A37" t="str">
            <v>Agents de maîtrise en construction mécanique, travail des métaux</v>
          </cell>
          <cell r="C37">
            <v>24.21</v>
          </cell>
        </row>
        <row r="38">
          <cell r="A38" t="str">
            <v>Agents de maîtrise en entretien général, installation, travaux neufs (hors mécanique, électromécanique, électronique)</v>
          </cell>
          <cell r="C38">
            <v>24.21</v>
          </cell>
        </row>
        <row r="39">
          <cell r="A39" t="str">
            <v>Agents de maîtrise en fabrication : agroalimentaire, chimie, plasturgie, pharmacie.</v>
          </cell>
          <cell r="C39">
            <v>24.21</v>
          </cell>
        </row>
        <row r="40">
          <cell r="A40" t="str">
            <v>Agents de maîtrise en fabrication : métallurgie, matériaux lourds et autres industries de transformation</v>
          </cell>
          <cell r="C40">
            <v>24.21</v>
          </cell>
        </row>
        <row r="41">
          <cell r="A41" t="str">
            <v>Agents de maîtrise en fabrication de matériel électrique, électronique</v>
          </cell>
          <cell r="C41">
            <v>24.21</v>
          </cell>
        </row>
        <row r="42">
          <cell r="A42" t="str">
            <v>Agents de maîtrise en fabrication des autres industries (imprimerie, matériaux souples, ameublement et bois)</v>
          </cell>
          <cell r="C42">
            <v>24.21</v>
          </cell>
        </row>
        <row r="43">
          <cell r="A43" t="str">
            <v>Agents de maîtrise en maintenance, installation en électricité et électronique</v>
          </cell>
          <cell r="C43">
            <v>24.21</v>
          </cell>
        </row>
        <row r="44">
          <cell r="A44" t="str">
            <v>Agents de maîtrise en maintenance, installation en électromécanique</v>
          </cell>
          <cell r="C44">
            <v>24.21</v>
          </cell>
        </row>
        <row r="45">
          <cell r="A45" t="str">
            <v>Agents de maîtrise en maintenance, installation en mécanique</v>
          </cell>
          <cell r="C45">
            <v>24.21</v>
          </cell>
        </row>
        <row r="46">
          <cell r="A46" t="str">
            <v>Agents de maîtrise et techniciens en production et distribution d'énergie, eau, chauffage</v>
          </cell>
          <cell r="C46">
            <v>24.21</v>
          </cell>
        </row>
        <row r="47">
          <cell r="A47" t="str">
            <v>Agents de service de la fonction publique (sauf écoles, hôpitaux)</v>
          </cell>
          <cell r="C47">
            <v>24.21</v>
          </cell>
        </row>
        <row r="48">
          <cell r="A48" t="str">
            <v>Agents de service des autres établissements d'enseignement</v>
          </cell>
          <cell r="C48">
            <v>24.21</v>
          </cell>
        </row>
        <row r="49">
          <cell r="A49" t="str">
            <v>Agents de service des établissements primaires</v>
          </cell>
          <cell r="C49">
            <v>24.21</v>
          </cell>
        </row>
        <row r="50">
          <cell r="A50" t="str">
            <v>Agents de service hospitaliers</v>
          </cell>
          <cell r="C50">
            <v>24.21</v>
          </cell>
        </row>
        <row r="51">
          <cell r="A51" t="str">
            <v>Aides médico-psychologiques</v>
          </cell>
          <cell r="C51">
            <v>24.21</v>
          </cell>
        </row>
        <row r="52">
          <cell r="A52" t="str">
            <v>Aides-soignants</v>
          </cell>
          <cell r="C52">
            <v>24.21</v>
          </cell>
        </row>
        <row r="53">
          <cell r="A53" t="str">
            <v>Ambulanciers salariés</v>
          </cell>
          <cell r="C53">
            <v>24.21</v>
          </cell>
        </row>
        <row r="54">
          <cell r="A54" t="str">
            <v>Assistants dentaires, médicaux et vétérinaires, aides de techniciens médicaux</v>
          </cell>
          <cell r="C54">
            <v>24.21</v>
          </cell>
        </row>
        <row r="55">
          <cell r="A55" t="str">
            <v>Assistants techniques, techniciens de l'imprimerie et de l'édition</v>
          </cell>
          <cell r="C55">
            <v>24.21</v>
          </cell>
        </row>
        <row r="56">
          <cell r="A56" t="str">
            <v>Autres personnels administratifs de catégorie A de l'Etat (hors Enseignement, Patrimoine, Impôts, Trésor, Douanes)</v>
          </cell>
          <cell r="C56" t="str">
            <v/>
          </cell>
        </row>
        <row r="57">
          <cell r="A57" t="str">
            <v>Autres personnels administratifs de catégorie B de l'Etat (hors Enseignement, Patrimoine, Impôts, Trésor, Douanes)</v>
          </cell>
          <cell r="C57">
            <v>24.21</v>
          </cell>
        </row>
        <row r="58">
          <cell r="A58" t="str">
            <v>Auxiliaires de puériculture</v>
          </cell>
          <cell r="C58">
            <v>24.21</v>
          </cell>
        </row>
        <row r="59">
          <cell r="A59" t="str">
            <v>Chefs de chantier (non cadres)</v>
          </cell>
          <cell r="C59">
            <v>24.21</v>
          </cell>
        </row>
        <row r="60">
          <cell r="A60" t="str">
            <v>Chefs de grande entreprise de 500 salariés et plus</v>
          </cell>
          <cell r="C60" t="str">
            <v/>
          </cell>
        </row>
        <row r="61">
          <cell r="A61" t="str">
            <v>Chefs de moyenne entreprise, de 50 à 499 salariés</v>
          </cell>
          <cell r="C61" t="str">
            <v/>
          </cell>
        </row>
        <row r="62">
          <cell r="A62" t="str">
            <v>Chefs d'entreprise commerciale, de 10 à 49 salariés</v>
          </cell>
          <cell r="C62" t="str">
            <v/>
          </cell>
        </row>
        <row r="63">
          <cell r="A63" t="str">
            <v>Chefs d'entreprise de l'industrie ou des transports, de 10 à 49 salariés</v>
          </cell>
          <cell r="C63" t="str">
            <v/>
          </cell>
        </row>
        <row r="64">
          <cell r="A64" t="str">
            <v>Chefs d'entreprise de services, de 10 à 49 salariés</v>
          </cell>
          <cell r="C64" t="str">
            <v/>
          </cell>
        </row>
        <row r="65">
          <cell r="A65" t="str">
            <v>Chefs d'entreprise du bâtiment et des travaux publics, de 10 à 49 salariés</v>
          </cell>
          <cell r="C65" t="str">
            <v/>
          </cell>
        </row>
        <row r="66">
          <cell r="A66" t="str">
            <v>Conducteurs de travaux (non cadres)</v>
          </cell>
          <cell r="C66">
            <v>24.21</v>
          </cell>
        </row>
        <row r="67">
          <cell r="A67" t="str">
            <v>Contremaîtres et agents d'encadrement (non cadres) en agriculture, sylviculture</v>
          </cell>
          <cell r="C67">
            <v>24.21</v>
          </cell>
        </row>
        <row r="68">
          <cell r="A68" t="str">
            <v>Dessinateurs en bâtiment, travaux publics</v>
          </cell>
          <cell r="C68">
            <v>24.21</v>
          </cell>
        </row>
        <row r="69">
          <cell r="A69" t="str">
            <v>Dessinateurs en construction mécanique et travail des métaux</v>
          </cell>
          <cell r="C69">
            <v>24.21</v>
          </cell>
        </row>
        <row r="70">
          <cell r="A70" t="str">
            <v>Dessinateurs en électricité, électromécanique et électronique</v>
          </cell>
          <cell r="C70">
            <v>24.21</v>
          </cell>
        </row>
        <row r="71">
          <cell r="A71" t="str">
            <v>Employés de France Télécom (statut public)</v>
          </cell>
          <cell r="C71">
            <v>24.21</v>
          </cell>
        </row>
        <row r="72">
          <cell r="A72" t="str">
            <v>Employés de la Poste</v>
          </cell>
          <cell r="C72">
            <v>24.21</v>
          </cell>
        </row>
        <row r="73">
          <cell r="A73" t="str">
            <v>Experts salariés de niveau technicien, techniciens divers</v>
          </cell>
          <cell r="C73">
            <v>24.21</v>
          </cell>
        </row>
        <row r="74">
          <cell r="A74" t="str">
            <v>Formateurs et animateurs de formation continue</v>
          </cell>
          <cell r="C74">
            <v>24.21</v>
          </cell>
        </row>
        <row r="75">
          <cell r="A75" t="str">
            <v>Géomètres, topographes</v>
          </cell>
          <cell r="C75">
            <v>24.21</v>
          </cell>
        </row>
        <row r="76">
          <cell r="A76" t="str">
            <v>Ingénieurs de l'Etat (y.c. ingénieurs militaires) et assimilés</v>
          </cell>
          <cell r="C76" t="str">
            <v/>
          </cell>
        </row>
        <row r="77">
          <cell r="A77" t="str">
            <v>Ingénieurs des collectivités locales et des hôpitaux</v>
          </cell>
          <cell r="C77" t="str">
            <v/>
          </cell>
        </row>
        <row r="78">
          <cell r="A78" t="str">
            <v>Maîtres d'équipage de la marine marchande et de la pêche</v>
          </cell>
          <cell r="C78">
            <v>24.21</v>
          </cell>
        </row>
        <row r="79">
          <cell r="A79" t="str">
            <v>Maîtrise de restauration  : cuisine/production</v>
          </cell>
          <cell r="C79">
            <v>24.21</v>
          </cell>
        </row>
        <row r="80">
          <cell r="A80" t="str">
            <v>Maîtrise de restauration  : gestion d'établissement</v>
          </cell>
          <cell r="C80">
            <v>24.21</v>
          </cell>
        </row>
        <row r="81">
          <cell r="A81" t="str">
            <v>Métreurs et techniciens divers du bâtiment et des travaux publics</v>
          </cell>
          <cell r="C81">
            <v>24.21</v>
          </cell>
        </row>
        <row r="82">
          <cell r="A82" t="str">
            <v>Ouvriers non qualifiés des travaux publics de l'Etat et des collectivités locales</v>
          </cell>
          <cell r="C82">
            <v>24.21</v>
          </cell>
        </row>
        <row r="83">
          <cell r="A83" t="str">
            <v>Personnels administratifs de catégorie A des collectivités locales et hôpitaux publics (hors Enseignement, Patrimoine)</v>
          </cell>
          <cell r="C83" t="str">
            <v/>
          </cell>
        </row>
        <row r="84">
          <cell r="A84" t="str">
            <v>Personnels de direction de la fonction publique (Etat, collectivités locales, hôpitaux)</v>
          </cell>
          <cell r="C84" t="str">
            <v/>
          </cell>
        </row>
        <row r="85">
          <cell r="A85" t="str">
            <v>Personnes exerçant un mandat politique ou syndical*</v>
          </cell>
          <cell r="C85" t="str">
            <v/>
          </cell>
        </row>
        <row r="86">
          <cell r="A86" t="str">
            <v>Professions intermédiaires administratives des collectivités locales</v>
          </cell>
          <cell r="C86">
            <v>24.21</v>
          </cell>
        </row>
        <row r="87">
          <cell r="A87" t="str">
            <v>Responsables d'entrepôt, de magasinage</v>
          </cell>
          <cell r="C87">
            <v>24.21</v>
          </cell>
        </row>
        <row r="88">
          <cell r="A88" t="str">
            <v>Responsables du tri, de l'emballage, de l'expédition et autres responsables de la manutention</v>
          </cell>
          <cell r="C88">
            <v>24.21</v>
          </cell>
        </row>
        <row r="89">
          <cell r="A89" t="str">
            <v>Techniciens de fabrication et de contrôle-qualité en construction mécanique et travail des métaux</v>
          </cell>
          <cell r="C89">
            <v>24.21</v>
          </cell>
        </row>
        <row r="90">
          <cell r="A90" t="str">
            <v>Techniciens de fabrication et de contrôle-qualité en électricité, électromécanique et électronique</v>
          </cell>
          <cell r="C90">
            <v>24.21</v>
          </cell>
        </row>
        <row r="91">
          <cell r="A91" t="str">
            <v>Techniciens de la logistique, du planning et de l'ordonnancement</v>
          </cell>
          <cell r="C91">
            <v>24.21</v>
          </cell>
        </row>
        <row r="92">
          <cell r="A92" t="str">
            <v>Techniciens de l'environnement et du traitement des pollutions</v>
          </cell>
          <cell r="C92">
            <v>24.21</v>
          </cell>
        </row>
        <row r="93">
          <cell r="A93" t="str">
            <v>Techniciens de l'industrie des matériaux souples, de l'ameublement et du bois</v>
          </cell>
          <cell r="C93">
            <v>24.21</v>
          </cell>
        </row>
        <row r="94">
          <cell r="A94" t="str">
            <v>Techniciens de production et de contrôle-qualité des industries de transformation</v>
          </cell>
          <cell r="C94">
            <v>24.21</v>
          </cell>
        </row>
        <row r="95">
          <cell r="A95" t="str">
            <v>Techniciens de production, d'exploitation en informatique</v>
          </cell>
          <cell r="C95">
            <v>24.21</v>
          </cell>
        </row>
        <row r="96">
          <cell r="A96" t="str">
            <v>Techniciens de recherche-développement et des méthodes de fabrication en construction mécanique et travail des métaux</v>
          </cell>
          <cell r="C96">
            <v>24.21</v>
          </cell>
        </row>
        <row r="97">
          <cell r="A97" t="str">
            <v>Techniciens de recherche-développement et des méthodes de fabrication en électricité, électromécanique et électronique</v>
          </cell>
          <cell r="C97">
            <v>24.21</v>
          </cell>
        </row>
        <row r="98">
          <cell r="A98" t="str">
            <v>Techniciens de recherche-développement et des méthodes de production des industries de transformation</v>
          </cell>
          <cell r="C98">
            <v>24.21</v>
          </cell>
        </row>
        <row r="99">
          <cell r="A99" t="str">
            <v>Techniciens des laboratoires de recherche publique ou de l'enseignement</v>
          </cell>
          <cell r="C99">
            <v>24.21</v>
          </cell>
        </row>
        <row r="100">
          <cell r="A100" t="str">
            <v>Techniciens des télécommunications et de l'informatique des réseaux</v>
          </cell>
          <cell r="C100">
            <v>24.21</v>
          </cell>
        </row>
        <row r="101">
          <cell r="A101" t="str">
            <v>Techniciens des travaux publics de l'Etat et des collectivités locales</v>
          </cell>
          <cell r="C101">
            <v>24.21</v>
          </cell>
        </row>
        <row r="102">
          <cell r="A102" t="str">
            <v>Techniciens d'étude et de conseil en agriculture, eaux et forêt</v>
          </cell>
          <cell r="C102">
            <v>24.21</v>
          </cell>
        </row>
        <row r="103">
          <cell r="A103" t="str">
            <v>Techniciens d'étude et de développement en informatique</v>
          </cell>
          <cell r="C103">
            <v>24.21</v>
          </cell>
        </row>
        <row r="104">
          <cell r="A104" t="str">
            <v>Techniciens d'exploitation et de contrôle de la production en agriculture, eaux et forêt</v>
          </cell>
          <cell r="C104">
            <v>24.21</v>
          </cell>
        </row>
        <row r="105">
          <cell r="A105" t="str">
            <v>Techniciens d'installation et de maintenance des équipements industriels (électriques, électromécaniques, mécaniques, hors informatique)</v>
          </cell>
          <cell r="C105">
            <v>24.21</v>
          </cell>
        </row>
        <row r="106">
          <cell r="A106" t="str">
            <v>Techniciens d'installation et de maintenance des équipements non industriels (hors informatique et télécommunications)</v>
          </cell>
          <cell r="C106">
            <v>24.21</v>
          </cell>
        </row>
        <row r="107">
          <cell r="A107" t="str">
            <v>Techniciens d'installation, de maintenance, support et services aux utilisateurs en informatique</v>
          </cell>
          <cell r="C107">
            <v>24.21</v>
          </cell>
        </row>
        <row r="108">
          <cell r="A108" t="str">
            <v>Stagiaire</v>
          </cell>
          <cell r="C108">
            <v>4.05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e 1. PARTENARIAT"/>
      <sheetName val="Annexe 2. DEPENSES_PREV."/>
      <sheetName val="Annexe 3. RESSOURCES_PREV."/>
      <sheetName val="Contrôles"/>
      <sheetName val="Annexe 4. PIECES_JUSTIFICATIVES"/>
      <sheetName val="BASE DE DONNEES"/>
      <sheetName val="Annexe_1__PARTENARIAT"/>
      <sheetName val="Annexe_2__DEPENSES_PREV_"/>
      <sheetName val="Annexe_3__RESSOURCES_PREV_"/>
      <sheetName val="Annexe_4__PIECES_JUSTIFICATIVES"/>
      <sheetName val="BASE_DE_DONNE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242FB8-0E5E-44C8-80D7-0BC2733A576B}" name="Tableau1" displayName="Tableau1" ref="A2:B3" totalsRowShown="0" headerRowDxfId="26" dataDxfId="24" headerRowBorderDxfId="25" tableBorderDxfId="23" totalsRowBorderDxfId="22">
  <tableColumns count="2">
    <tableColumn id="1" xr3:uid="{59E20CFA-E9E6-4A64-9920-24A3B398B345}" name="Grille de sélection du dispositif : " dataDxfId="21"/>
    <tableColumn id="2" xr3:uid="{5E58BFDB-986B-4907-A87E-D2C2AC96F9A4}" name="73.01.09 PCAE – Transformation et Commercialisation de produits agricoles pour les agriculteurs et leurs groupements" dataDxfId="2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85"/>
  <sheetViews>
    <sheetView tabSelected="1" topLeftCell="B1" workbookViewId="0">
      <selection activeCell="D10" sqref="D10:N10"/>
    </sheetView>
  </sheetViews>
  <sheetFormatPr baseColWidth="10" defaultColWidth="11.42578125" defaultRowHeight="15" x14ac:dyDescent="0.25"/>
  <cols>
    <col min="2" max="2" width="20.7109375" customWidth="1"/>
    <col min="5" max="5" width="17.5703125" customWidth="1"/>
    <col min="6" max="6" width="22.140625" customWidth="1"/>
    <col min="18" max="18" width="23.7109375" bestFit="1" customWidth="1"/>
    <col min="19" max="19" width="42" bestFit="1" customWidth="1"/>
  </cols>
  <sheetData>
    <row r="1" spans="1:19" ht="30" x14ac:dyDescent="0.25">
      <c r="A1" s="3" t="s">
        <v>0</v>
      </c>
      <c r="B1" s="4"/>
      <c r="C1" s="5"/>
      <c r="D1" s="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9" ht="18" x14ac:dyDescent="0.25">
      <c r="A2" s="2" t="s">
        <v>1</v>
      </c>
      <c r="B2" s="6"/>
      <c r="C2" s="5"/>
      <c r="D2" s="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5" t="s">
        <v>24</v>
      </c>
      <c r="S2" s="26" t="s">
        <v>31</v>
      </c>
    </row>
    <row r="3" spans="1:19" ht="18" x14ac:dyDescent="0.25">
      <c r="A3" s="7"/>
      <c r="B3" s="6"/>
      <c r="C3" s="5"/>
      <c r="D3" s="5"/>
      <c r="E3" s="5"/>
      <c r="F3" s="5"/>
      <c r="G3" s="5"/>
      <c r="H3" s="5"/>
      <c r="I3" s="1"/>
      <c r="J3" s="1"/>
      <c r="K3" s="1"/>
      <c r="L3" s="1"/>
      <c r="M3" s="1"/>
      <c r="N3" s="1"/>
      <c r="O3" s="1"/>
      <c r="P3" s="1"/>
      <c r="Q3" s="1"/>
      <c r="R3" s="25" t="s">
        <v>25</v>
      </c>
      <c r="S3" s="26" t="s">
        <v>323</v>
      </c>
    </row>
    <row r="4" spans="1:19" ht="19.5" customHeight="1" x14ac:dyDescent="0.25">
      <c r="A4" s="1"/>
      <c r="B4" s="183" t="s">
        <v>256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25" t="s">
        <v>26</v>
      </c>
      <c r="S4" s="27">
        <v>46134</v>
      </c>
    </row>
    <row r="5" spans="1:19" ht="19.5" customHeight="1" x14ac:dyDescent="0.25">
      <c r="A5" s="1"/>
      <c r="B5" s="185" t="s">
        <v>311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"/>
      <c r="R5" s="25" t="s">
        <v>27</v>
      </c>
      <c r="S5" s="26"/>
    </row>
    <row r="6" spans="1:19" ht="15.75" x14ac:dyDescent="0.25">
      <c r="A6" s="1"/>
      <c r="B6" s="8"/>
      <c r="C6" s="9"/>
      <c r="D6" s="5"/>
      <c r="E6" s="10"/>
      <c r="F6" s="10"/>
      <c r="G6" s="10"/>
      <c r="H6" s="10"/>
      <c r="I6" s="1"/>
      <c r="J6" s="1"/>
      <c r="K6" s="1"/>
      <c r="L6" s="1"/>
      <c r="M6" s="1"/>
      <c r="N6" s="1"/>
      <c r="O6" s="1"/>
      <c r="P6" s="1"/>
      <c r="Q6" s="1"/>
    </row>
    <row r="7" spans="1:19" ht="15.75" x14ac:dyDescent="0.25">
      <c r="A7" s="1"/>
      <c r="B7" s="13" t="s">
        <v>2</v>
      </c>
      <c r="C7" s="1"/>
      <c r="D7" s="23"/>
      <c r="E7" s="15" t="s">
        <v>3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9" ht="15.75" x14ac:dyDescent="0.25">
      <c r="A8" s="1"/>
      <c r="B8" s="13"/>
      <c r="C8" s="1"/>
      <c r="D8" s="83"/>
      <c r="E8" s="124" t="s">
        <v>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9" ht="20.25" customHeight="1" thickBot="1" x14ac:dyDescent="0.3">
      <c r="A9" s="1"/>
      <c r="B9" s="11"/>
      <c r="C9" s="5"/>
      <c r="D9" s="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9" ht="35.25" customHeight="1" thickBot="1" x14ac:dyDescent="0.3">
      <c r="A10" s="1"/>
      <c r="B10" s="186" t="s">
        <v>5</v>
      </c>
      <c r="C10" s="187"/>
      <c r="D10" s="188"/>
      <c r="E10" s="189"/>
      <c r="F10" s="189"/>
      <c r="G10" s="189"/>
      <c r="H10" s="189"/>
      <c r="I10" s="189"/>
      <c r="J10" s="189"/>
      <c r="K10" s="189"/>
      <c r="L10" s="189"/>
      <c r="M10" s="189"/>
      <c r="N10" s="190"/>
      <c r="O10" s="1"/>
      <c r="P10" s="1"/>
      <c r="Q10" s="1"/>
    </row>
    <row r="11" spans="1:19" ht="35.25" customHeight="1" thickBot="1" x14ac:dyDescent="0.3">
      <c r="A11" s="1"/>
      <c r="B11" s="186" t="s">
        <v>6</v>
      </c>
      <c r="C11" s="187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90"/>
      <c r="O11" s="1"/>
      <c r="P11" s="1"/>
      <c r="Q11" s="1"/>
    </row>
    <row r="12" spans="1:19" x14ac:dyDescent="0.25">
      <c r="A12" s="1"/>
      <c r="B12" s="11"/>
      <c r="C12" s="5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9" ht="15.75" x14ac:dyDescent="0.25">
      <c r="A13" s="1"/>
      <c r="B13" s="33" t="s">
        <v>7</v>
      </c>
      <c r="C13" s="32" t="s">
        <v>313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9" ht="15.75" x14ac:dyDescent="0.25">
      <c r="A14" s="1"/>
      <c r="B14" s="12" t="s">
        <v>9</v>
      </c>
      <c r="C14" s="13" t="s">
        <v>8</v>
      </c>
      <c r="D14" s="14"/>
      <c r="E14" s="14"/>
      <c r="F14" s="14"/>
      <c r="G14" s="14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9" ht="15.75" x14ac:dyDescent="0.25">
      <c r="A15" s="1"/>
      <c r="B15" s="12" t="s">
        <v>312</v>
      </c>
      <c r="C15" s="13" t="s">
        <v>10</v>
      </c>
      <c r="D15" s="14"/>
      <c r="E15" s="14"/>
      <c r="F15" s="14"/>
      <c r="G15" s="14"/>
      <c r="H15" s="1"/>
      <c r="I15" s="1"/>
      <c r="J15" s="1"/>
      <c r="K15" s="1"/>
      <c r="L15" s="1"/>
      <c r="M15" s="31"/>
      <c r="N15" s="1"/>
      <c r="O15" s="1"/>
      <c r="P15" s="1"/>
      <c r="Q15" s="1"/>
    </row>
    <row r="16" spans="1:19" ht="15.75" x14ac:dyDescent="0.25">
      <c r="A16" s="1"/>
      <c r="B16" s="12"/>
      <c r="C16" s="17"/>
      <c r="D16" s="14"/>
      <c r="E16" s="14"/>
      <c r="F16" s="14"/>
      <c r="G16" s="14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21.75" customHeight="1" x14ac:dyDescent="0.25">
      <c r="A17" s="1"/>
      <c r="B17" s="1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ht="81" customHeight="1" x14ac:dyDescent="0.25">
      <c r="A18" s="1"/>
      <c r="B18" s="182" t="s">
        <v>314</v>
      </c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</row>
    <row r="19" spans="1:17" x14ac:dyDescent="0.25">
      <c r="A19" s="1"/>
      <c r="B19" s="1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5.75" x14ac:dyDescent="0.25">
      <c r="A20" s="1"/>
      <c r="B20" s="181" t="s">
        <v>258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"/>
      <c r="B22" s="98" t="s">
        <v>266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</sheetData>
  <sheetProtection algorithmName="SHA-512" hashValue="7HfBXbIVgjfPUwDwPiV2SCWhfBxbysAkxX/GVNmGL+7JbiBf+FiNMJle0Bs0Tt6HbfA9waJ5Qh+cxNn0EHJFRA==" saltValue="Y5JFr8ghyT2kCiqRyQdJUQ==" spinCount="100000" sheet="1" objects="1" scenarios="1"/>
  <mergeCells count="8">
    <mergeCell ref="B20:Q20"/>
    <mergeCell ref="B18:Q18"/>
    <mergeCell ref="B4:Q4"/>
    <mergeCell ref="B5:P5"/>
    <mergeCell ref="B10:C10"/>
    <mergeCell ref="D10:N10"/>
    <mergeCell ref="B11:C11"/>
    <mergeCell ref="D11:N11"/>
  </mergeCells>
  <phoneticPr fontId="29" type="noConversion"/>
  <conditionalFormatting sqref="D10:N11">
    <cfRule type="containsBlanks" dxfId="19" priority="1">
      <formula>LEN(TRIM(D10))=0</formula>
    </cfRule>
  </conditionalFormatting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2006-6F3A-41D8-BA3B-AEFAB2DDEA4A}">
  <dimension ref="A1:F72"/>
  <sheetViews>
    <sheetView showGridLines="0" topLeftCell="A10" zoomScale="80" zoomScaleNormal="80" workbookViewId="0">
      <selection activeCell="A12" sqref="A12:A72"/>
    </sheetView>
  </sheetViews>
  <sheetFormatPr baseColWidth="10" defaultColWidth="11.42578125" defaultRowHeight="12.75" x14ac:dyDescent="0.25"/>
  <cols>
    <col min="1" max="1" width="18.28515625" style="38" customWidth="1"/>
    <col min="2" max="2" width="30.28515625" style="67" customWidth="1"/>
    <col min="3" max="3" width="105" style="37" customWidth="1"/>
    <col min="4" max="4" width="4.85546875" style="66" customWidth="1"/>
    <col min="5" max="5" width="33.7109375" style="66" customWidth="1"/>
    <col min="6" max="16384" width="11.42578125" style="66"/>
  </cols>
  <sheetData>
    <row r="1" spans="1:6" ht="31.15" customHeight="1" x14ac:dyDescent="0.4">
      <c r="A1" s="19" t="s">
        <v>321</v>
      </c>
      <c r="B1" s="19"/>
      <c r="C1" s="19"/>
      <c r="D1" s="36"/>
      <c r="E1" s="36"/>
      <c r="F1" s="36"/>
    </row>
    <row r="2" spans="1:6" ht="25.15" customHeight="1" x14ac:dyDescent="0.25">
      <c r="A2" s="21" t="s">
        <v>1</v>
      </c>
      <c r="B2" s="21"/>
      <c r="C2" s="21"/>
    </row>
    <row r="4" spans="1:6" ht="16.5" thickBot="1" x14ac:dyDescent="0.3">
      <c r="C4" s="39" t="s">
        <v>144</v>
      </c>
    </row>
    <row r="5" spans="1:6" ht="127.15" customHeight="1" thickBot="1" x14ac:dyDescent="0.3">
      <c r="A5" s="69" t="s">
        <v>134</v>
      </c>
      <c r="B5" s="70" t="s">
        <v>146</v>
      </c>
      <c r="C5" s="99"/>
    </row>
    <row r="6" spans="1:6" ht="12.6" customHeight="1" thickBot="1" x14ac:dyDescent="0.3">
      <c r="A6" s="81"/>
      <c r="B6" s="82"/>
      <c r="C6" s="100"/>
    </row>
    <row r="7" spans="1:6" ht="209.25" customHeight="1" x14ac:dyDescent="0.25">
      <c r="A7" s="191" t="s">
        <v>135</v>
      </c>
      <c r="B7" s="71" t="s">
        <v>257</v>
      </c>
      <c r="C7" s="101"/>
      <c r="D7" s="195" t="s">
        <v>274</v>
      </c>
      <c r="E7" s="196"/>
      <c r="F7" s="196"/>
    </row>
    <row r="8" spans="1:6" ht="114" customHeight="1" thickBot="1" x14ac:dyDescent="0.3">
      <c r="A8" s="192"/>
      <c r="B8" s="72" t="s">
        <v>143</v>
      </c>
      <c r="C8" s="102"/>
      <c r="D8" s="195" t="s">
        <v>275</v>
      </c>
      <c r="E8" s="196"/>
      <c r="F8" s="196"/>
    </row>
    <row r="9" spans="1:6" ht="12.6" customHeight="1" thickBot="1" x14ac:dyDescent="0.3">
      <c r="A9" s="81"/>
      <c r="B9" s="82"/>
      <c r="C9" s="100"/>
    </row>
    <row r="10" spans="1:6" ht="114" customHeight="1" thickBot="1" x14ac:dyDescent="0.3">
      <c r="A10" s="69" t="s">
        <v>272</v>
      </c>
      <c r="B10" s="72" t="s">
        <v>273</v>
      </c>
      <c r="C10" s="102"/>
      <c r="D10" s="195"/>
      <c r="E10" s="196"/>
      <c r="F10" s="196"/>
    </row>
    <row r="11" spans="1:6" ht="14.45" customHeight="1" thickBot="1" x14ac:dyDescent="0.3">
      <c r="A11" s="77"/>
      <c r="B11" s="78"/>
      <c r="C11" s="103"/>
      <c r="D11" s="79"/>
      <c r="E11" s="80"/>
      <c r="F11" s="68"/>
    </row>
    <row r="12" spans="1:6" ht="13.15" customHeight="1" x14ac:dyDescent="0.25">
      <c r="A12" s="191" t="s">
        <v>322</v>
      </c>
      <c r="B12" s="73" t="s">
        <v>145</v>
      </c>
      <c r="C12" s="104" t="s">
        <v>147</v>
      </c>
      <c r="D12" s="193" t="s">
        <v>148</v>
      </c>
      <c r="E12" s="194"/>
    </row>
    <row r="13" spans="1:6" ht="14.45" customHeight="1" x14ac:dyDescent="0.25">
      <c r="A13" s="203"/>
      <c r="B13" s="197"/>
      <c r="C13" s="199"/>
      <c r="D13" s="105" t="b">
        <v>0</v>
      </c>
      <c r="E13" s="74" t="s">
        <v>150</v>
      </c>
    </row>
    <row r="14" spans="1:6" ht="14.45" customHeight="1" x14ac:dyDescent="0.25">
      <c r="A14" s="203"/>
      <c r="B14" s="198"/>
      <c r="C14" s="200"/>
      <c r="D14" s="106" t="b">
        <v>0</v>
      </c>
      <c r="E14" s="75" t="s">
        <v>149</v>
      </c>
    </row>
    <row r="15" spans="1:6" ht="14.45" customHeight="1" x14ac:dyDescent="0.25">
      <c r="A15" s="203"/>
      <c r="B15" s="198"/>
      <c r="C15" s="200"/>
      <c r="D15" s="106" t="b">
        <v>0</v>
      </c>
      <c r="E15" s="75" t="s">
        <v>151</v>
      </c>
    </row>
    <row r="16" spans="1:6" ht="14.45" customHeight="1" x14ac:dyDescent="0.25">
      <c r="A16" s="203"/>
      <c r="B16" s="197"/>
      <c r="C16" s="199"/>
      <c r="D16" s="105" t="b">
        <v>0</v>
      </c>
      <c r="E16" s="74" t="s">
        <v>150</v>
      </c>
    </row>
    <row r="17" spans="1:5" ht="14.45" customHeight="1" x14ac:dyDescent="0.25">
      <c r="A17" s="203"/>
      <c r="B17" s="198"/>
      <c r="C17" s="200"/>
      <c r="D17" s="106" t="b">
        <v>0</v>
      </c>
      <c r="E17" s="75" t="s">
        <v>149</v>
      </c>
    </row>
    <row r="18" spans="1:5" ht="14.45" customHeight="1" x14ac:dyDescent="0.25">
      <c r="A18" s="203"/>
      <c r="B18" s="198"/>
      <c r="C18" s="200"/>
      <c r="D18" s="106" t="b">
        <v>0</v>
      </c>
      <c r="E18" s="75" t="s">
        <v>151</v>
      </c>
    </row>
    <row r="19" spans="1:5" ht="14.45" customHeight="1" x14ac:dyDescent="0.25">
      <c r="A19" s="203"/>
      <c r="B19" s="197"/>
      <c r="C19" s="199"/>
      <c r="D19" s="105" t="b">
        <v>0</v>
      </c>
      <c r="E19" s="74" t="s">
        <v>150</v>
      </c>
    </row>
    <row r="20" spans="1:5" ht="14.45" customHeight="1" x14ac:dyDescent="0.25">
      <c r="A20" s="203"/>
      <c r="B20" s="198"/>
      <c r="C20" s="200"/>
      <c r="D20" s="106" t="b">
        <v>0</v>
      </c>
      <c r="E20" s="75" t="s">
        <v>149</v>
      </c>
    </row>
    <row r="21" spans="1:5" ht="14.45" customHeight="1" x14ac:dyDescent="0.25">
      <c r="A21" s="203"/>
      <c r="B21" s="198"/>
      <c r="C21" s="200"/>
      <c r="D21" s="106" t="b">
        <v>0</v>
      </c>
      <c r="E21" s="75" t="s">
        <v>151</v>
      </c>
    </row>
    <row r="22" spans="1:5" ht="14.45" customHeight="1" x14ac:dyDescent="0.25">
      <c r="A22" s="203"/>
      <c r="B22" s="197"/>
      <c r="C22" s="199"/>
      <c r="D22" s="105" t="b">
        <v>0</v>
      </c>
      <c r="E22" s="74" t="s">
        <v>150</v>
      </c>
    </row>
    <row r="23" spans="1:5" ht="14.45" customHeight="1" x14ac:dyDescent="0.25">
      <c r="A23" s="203"/>
      <c r="B23" s="198"/>
      <c r="C23" s="200"/>
      <c r="D23" s="106" t="b">
        <v>0</v>
      </c>
      <c r="E23" s="75" t="s">
        <v>149</v>
      </c>
    </row>
    <row r="24" spans="1:5" ht="14.45" customHeight="1" x14ac:dyDescent="0.25">
      <c r="A24" s="203"/>
      <c r="B24" s="198"/>
      <c r="C24" s="200"/>
      <c r="D24" s="106" t="b">
        <v>0</v>
      </c>
      <c r="E24" s="75" t="s">
        <v>151</v>
      </c>
    </row>
    <row r="25" spans="1:5" ht="14.45" customHeight="1" x14ac:dyDescent="0.25">
      <c r="A25" s="203"/>
      <c r="B25" s="197"/>
      <c r="C25" s="199"/>
      <c r="D25" s="105" t="b">
        <v>0</v>
      </c>
      <c r="E25" s="74" t="s">
        <v>150</v>
      </c>
    </row>
    <row r="26" spans="1:5" ht="14.45" customHeight="1" x14ac:dyDescent="0.25">
      <c r="A26" s="203"/>
      <c r="B26" s="198"/>
      <c r="C26" s="200"/>
      <c r="D26" s="106" t="b">
        <v>0</v>
      </c>
      <c r="E26" s="75" t="s">
        <v>149</v>
      </c>
    </row>
    <row r="27" spans="1:5" ht="14.45" customHeight="1" x14ac:dyDescent="0.25">
      <c r="A27" s="203"/>
      <c r="B27" s="198"/>
      <c r="C27" s="200"/>
      <c r="D27" s="106" t="b">
        <v>0</v>
      </c>
      <c r="E27" s="75" t="s">
        <v>151</v>
      </c>
    </row>
    <row r="28" spans="1:5" ht="14.45" customHeight="1" x14ac:dyDescent="0.25">
      <c r="A28" s="203"/>
      <c r="B28" s="197"/>
      <c r="C28" s="199"/>
      <c r="D28" s="105" t="b">
        <v>0</v>
      </c>
      <c r="E28" s="74" t="s">
        <v>150</v>
      </c>
    </row>
    <row r="29" spans="1:5" ht="14.45" customHeight="1" x14ac:dyDescent="0.25">
      <c r="A29" s="203"/>
      <c r="B29" s="198"/>
      <c r="C29" s="200"/>
      <c r="D29" s="106" t="b">
        <v>0</v>
      </c>
      <c r="E29" s="75" t="s">
        <v>149</v>
      </c>
    </row>
    <row r="30" spans="1:5" ht="14.45" customHeight="1" x14ac:dyDescent="0.25">
      <c r="A30" s="203"/>
      <c r="B30" s="198"/>
      <c r="C30" s="200"/>
      <c r="D30" s="106" t="b">
        <v>0</v>
      </c>
      <c r="E30" s="75" t="s">
        <v>151</v>
      </c>
    </row>
    <row r="31" spans="1:5" ht="14.45" customHeight="1" x14ac:dyDescent="0.25">
      <c r="A31" s="203"/>
      <c r="B31" s="197"/>
      <c r="C31" s="199"/>
      <c r="D31" s="105" t="b">
        <v>0</v>
      </c>
      <c r="E31" s="74" t="s">
        <v>150</v>
      </c>
    </row>
    <row r="32" spans="1:5" ht="14.45" customHeight="1" x14ac:dyDescent="0.25">
      <c r="A32" s="203"/>
      <c r="B32" s="198"/>
      <c r="C32" s="200"/>
      <c r="D32" s="106" t="b">
        <v>0</v>
      </c>
      <c r="E32" s="75" t="s">
        <v>149</v>
      </c>
    </row>
    <row r="33" spans="1:5" ht="14.45" customHeight="1" x14ac:dyDescent="0.25">
      <c r="A33" s="203"/>
      <c r="B33" s="198"/>
      <c r="C33" s="200"/>
      <c r="D33" s="106" t="b">
        <v>0</v>
      </c>
      <c r="E33" s="75" t="s">
        <v>151</v>
      </c>
    </row>
    <row r="34" spans="1:5" ht="14.45" customHeight="1" x14ac:dyDescent="0.25">
      <c r="A34" s="203"/>
      <c r="B34" s="197"/>
      <c r="C34" s="199"/>
      <c r="D34" s="105" t="b">
        <v>0</v>
      </c>
      <c r="E34" s="74" t="s">
        <v>150</v>
      </c>
    </row>
    <row r="35" spans="1:5" ht="14.45" customHeight="1" x14ac:dyDescent="0.25">
      <c r="A35" s="203"/>
      <c r="B35" s="198"/>
      <c r="C35" s="200"/>
      <c r="D35" s="106" t="b">
        <v>0</v>
      </c>
      <c r="E35" s="75" t="s">
        <v>149</v>
      </c>
    </row>
    <row r="36" spans="1:5" ht="14.45" customHeight="1" x14ac:dyDescent="0.25">
      <c r="A36" s="203"/>
      <c r="B36" s="198"/>
      <c r="C36" s="200"/>
      <c r="D36" s="106" t="b">
        <v>0</v>
      </c>
      <c r="E36" s="75" t="s">
        <v>151</v>
      </c>
    </row>
    <row r="37" spans="1:5" ht="14.45" customHeight="1" x14ac:dyDescent="0.25">
      <c r="A37" s="203"/>
      <c r="B37" s="197"/>
      <c r="C37" s="199"/>
      <c r="D37" s="105" t="b">
        <v>0</v>
      </c>
      <c r="E37" s="74" t="s">
        <v>150</v>
      </c>
    </row>
    <row r="38" spans="1:5" ht="14.45" customHeight="1" x14ac:dyDescent="0.25">
      <c r="A38" s="203"/>
      <c r="B38" s="198"/>
      <c r="C38" s="200"/>
      <c r="D38" s="106" t="b">
        <v>0</v>
      </c>
      <c r="E38" s="75" t="s">
        <v>149</v>
      </c>
    </row>
    <row r="39" spans="1:5" ht="14.45" customHeight="1" x14ac:dyDescent="0.25">
      <c r="A39" s="203"/>
      <c r="B39" s="198"/>
      <c r="C39" s="200"/>
      <c r="D39" s="106" t="b">
        <v>0</v>
      </c>
      <c r="E39" s="75" t="s">
        <v>151</v>
      </c>
    </row>
    <row r="40" spans="1:5" ht="14.45" customHeight="1" x14ac:dyDescent="0.25">
      <c r="A40" s="203"/>
      <c r="B40" s="197"/>
      <c r="C40" s="199"/>
      <c r="D40" s="105" t="b">
        <v>0</v>
      </c>
      <c r="E40" s="74" t="s">
        <v>150</v>
      </c>
    </row>
    <row r="41" spans="1:5" ht="14.45" customHeight="1" x14ac:dyDescent="0.25">
      <c r="A41" s="203"/>
      <c r="B41" s="198"/>
      <c r="C41" s="200"/>
      <c r="D41" s="106" t="b">
        <v>0</v>
      </c>
      <c r="E41" s="75" t="s">
        <v>149</v>
      </c>
    </row>
    <row r="42" spans="1:5" ht="14.45" customHeight="1" x14ac:dyDescent="0.25">
      <c r="A42" s="203"/>
      <c r="B42" s="198"/>
      <c r="C42" s="200"/>
      <c r="D42" s="106" t="b">
        <v>0</v>
      </c>
      <c r="E42" s="75" t="s">
        <v>151</v>
      </c>
    </row>
    <row r="43" spans="1:5" ht="14.45" customHeight="1" x14ac:dyDescent="0.25">
      <c r="A43" s="203"/>
      <c r="B43" s="197"/>
      <c r="C43" s="199"/>
      <c r="D43" s="105" t="b">
        <v>0</v>
      </c>
      <c r="E43" s="74" t="s">
        <v>150</v>
      </c>
    </row>
    <row r="44" spans="1:5" ht="14.45" customHeight="1" x14ac:dyDescent="0.25">
      <c r="A44" s="203"/>
      <c r="B44" s="198"/>
      <c r="C44" s="200"/>
      <c r="D44" s="106" t="b">
        <v>0</v>
      </c>
      <c r="E44" s="75" t="s">
        <v>149</v>
      </c>
    </row>
    <row r="45" spans="1:5" ht="14.45" customHeight="1" x14ac:dyDescent="0.25">
      <c r="A45" s="203"/>
      <c r="B45" s="198"/>
      <c r="C45" s="200"/>
      <c r="D45" s="106" t="b">
        <v>0</v>
      </c>
      <c r="E45" s="75" t="s">
        <v>151</v>
      </c>
    </row>
    <row r="46" spans="1:5" ht="14.45" customHeight="1" x14ac:dyDescent="0.25">
      <c r="A46" s="203"/>
      <c r="B46" s="197"/>
      <c r="C46" s="199"/>
      <c r="D46" s="105" t="b">
        <v>0</v>
      </c>
      <c r="E46" s="74" t="s">
        <v>150</v>
      </c>
    </row>
    <row r="47" spans="1:5" ht="14.45" customHeight="1" x14ac:dyDescent="0.25">
      <c r="A47" s="203"/>
      <c r="B47" s="198"/>
      <c r="C47" s="200"/>
      <c r="D47" s="106" t="b">
        <v>0</v>
      </c>
      <c r="E47" s="75" t="s">
        <v>149</v>
      </c>
    </row>
    <row r="48" spans="1:5" ht="14.45" customHeight="1" x14ac:dyDescent="0.25">
      <c r="A48" s="203"/>
      <c r="B48" s="198"/>
      <c r="C48" s="200"/>
      <c r="D48" s="106" t="b">
        <v>0</v>
      </c>
      <c r="E48" s="75" t="s">
        <v>151</v>
      </c>
    </row>
    <row r="49" spans="1:5" ht="14.45" customHeight="1" x14ac:dyDescent="0.25">
      <c r="A49" s="203"/>
      <c r="B49" s="197"/>
      <c r="C49" s="199"/>
      <c r="D49" s="105" t="b">
        <v>0</v>
      </c>
      <c r="E49" s="74" t="s">
        <v>150</v>
      </c>
    </row>
    <row r="50" spans="1:5" ht="14.45" customHeight="1" x14ac:dyDescent="0.25">
      <c r="A50" s="203"/>
      <c r="B50" s="198"/>
      <c r="C50" s="200"/>
      <c r="D50" s="106" t="b">
        <v>0</v>
      </c>
      <c r="E50" s="75" t="s">
        <v>149</v>
      </c>
    </row>
    <row r="51" spans="1:5" ht="14.45" customHeight="1" x14ac:dyDescent="0.25">
      <c r="A51" s="203"/>
      <c r="B51" s="198"/>
      <c r="C51" s="200"/>
      <c r="D51" s="106" t="b">
        <v>0</v>
      </c>
      <c r="E51" s="75" t="s">
        <v>151</v>
      </c>
    </row>
    <row r="52" spans="1:5" ht="14.45" customHeight="1" x14ac:dyDescent="0.25">
      <c r="A52" s="203"/>
      <c r="B52" s="197"/>
      <c r="C52" s="199"/>
      <c r="D52" s="105" t="b">
        <v>0</v>
      </c>
      <c r="E52" s="74" t="s">
        <v>150</v>
      </c>
    </row>
    <row r="53" spans="1:5" ht="14.45" customHeight="1" x14ac:dyDescent="0.25">
      <c r="A53" s="203"/>
      <c r="B53" s="198"/>
      <c r="C53" s="200"/>
      <c r="D53" s="106" t="b">
        <v>0</v>
      </c>
      <c r="E53" s="75" t="s">
        <v>149</v>
      </c>
    </row>
    <row r="54" spans="1:5" ht="14.45" customHeight="1" x14ac:dyDescent="0.25">
      <c r="A54" s="203"/>
      <c r="B54" s="198"/>
      <c r="C54" s="200"/>
      <c r="D54" s="106" t="b">
        <v>0</v>
      </c>
      <c r="E54" s="75" t="s">
        <v>151</v>
      </c>
    </row>
    <row r="55" spans="1:5" ht="14.45" customHeight="1" x14ac:dyDescent="0.25">
      <c r="A55" s="203"/>
      <c r="B55" s="197"/>
      <c r="C55" s="199"/>
      <c r="D55" s="105" t="b">
        <v>0</v>
      </c>
      <c r="E55" s="74" t="s">
        <v>150</v>
      </c>
    </row>
    <row r="56" spans="1:5" ht="14.45" customHeight="1" x14ac:dyDescent="0.25">
      <c r="A56" s="203"/>
      <c r="B56" s="198"/>
      <c r="C56" s="200"/>
      <c r="D56" s="106" t="b">
        <v>0</v>
      </c>
      <c r="E56" s="75" t="s">
        <v>149</v>
      </c>
    </row>
    <row r="57" spans="1:5" ht="14.45" customHeight="1" x14ac:dyDescent="0.25">
      <c r="A57" s="203"/>
      <c r="B57" s="198"/>
      <c r="C57" s="200"/>
      <c r="D57" s="106" t="b">
        <v>0</v>
      </c>
      <c r="E57" s="75" t="s">
        <v>151</v>
      </c>
    </row>
    <row r="58" spans="1:5" ht="14.45" customHeight="1" x14ac:dyDescent="0.25">
      <c r="A58" s="203"/>
      <c r="B58" s="197"/>
      <c r="C58" s="199"/>
      <c r="D58" s="105" t="b">
        <v>0</v>
      </c>
      <c r="E58" s="74" t="s">
        <v>150</v>
      </c>
    </row>
    <row r="59" spans="1:5" ht="14.45" customHeight="1" x14ac:dyDescent="0.25">
      <c r="A59" s="203"/>
      <c r="B59" s="198"/>
      <c r="C59" s="200"/>
      <c r="D59" s="106" t="b">
        <v>0</v>
      </c>
      <c r="E59" s="75" t="s">
        <v>149</v>
      </c>
    </row>
    <row r="60" spans="1:5" ht="14.45" customHeight="1" x14ac:dyDescent="0.25">
      <c r="A60" s="203"/>
      <c r="B60" s="198"/>
      <c r="C60" s="200"/>
      <c r="D60" s="106" t="b">
        <v>0</v>
      </c>
      <c r="E60" s="75" t="s">
        <v>151</v>
      </c>
    </row>
    <row r="61" spans="1:5" ht="14.45" customHeight="1" x14ac:dyDescent="0.25">
      <c r="A61" s="203"/>
      <c r="B61" s="197"/>
      <c r="C61" s="199"/>
      <c r="D61" s="105" t="b">
        <v>0</v>
      </c>
      <c r="E61" s="74" t="s">
        <v>150</v>
      </c>
    </row>
    <row r="62" spans="1:5" ht="14.45" customHeight="1" x14ac:dyDescent="0.25">
      <c r="A62" s="203"/>
      <c r="B62" s="198"/>
      <c r="C62" s="200"/>
      <c r="D62" s="106" t="b">
        <v>0</v>
      </c>
      <c r="E62" s="75" t="s">
        <v>149</v>
      </c>
    </row>
    <row r="63" spans="1:5" ht="14.45" customHeight="1" x14ac:dyDescent="0.25">
      <c r="A63" s="203"/>
      <c r="B63" s="198"/>
      <c r="C63" s="200"/>
      <c r="D63" s="106" t="b">
        <v>0</v>
      </c>
      <c r="E63" s="75" t="s">
        <v>151</v>
      </c>
    </row>
    <row r="64" spans="1:5" ht="14.45" customHeight="1" x14ac:dyDescent="0.25">
      <c r="A64" s="203"/>
      <c r="B64" s="197"/>
      <c r="C64" s="199"/>
      <c r="D64" s="105" t="b">
        <v>0</v>
      </c>
      <c r="E64" s="74" t="s">
        <v>150</v>
      </c>
    </row>
    <row r="65" spans="1:5" ht="14.45" customHeight="1" x14ac:dyDescent="0.25">
      <c r="A65" s="203"/>
      <c r="B65" s="198"/>
      <c r="C65" s="200"/>
      <c r="D65" s="106" t="b">
        <v>0</v>
      </c>
      <c r="E65" s="75" t="s">
        <v>149</v>
      </c>
    </row>
    <row r="66" spans="1:5" ht="14.45" customHeight="1" x14ac:dyDescent="0.25">
      <c r="A66" s="203"/>
      <c r="B66" s="198"/>
      <c r="C66" s="200"/>
      <c r="D66" s="106" t="b">
        <v>0</v>
      </c>
      <c r="E66" s="75" t="s">
        <v>151</v>
      </c>
    </row>
    <row r="67" spans="1:5" ht="14.45" customHeight="1" x14ac:dyDescent="0.25">
      <c r="A67" s="203"/>
      <c r="B67" s="197"/>
      <c r="C67" s="199"/>
      <c r="D67" s="105" t="b">
        <v>0</v>
      </c>
      <c r="E67" s="74" t="s">
        <v>150</v>
      </c>
    </row>
    <row r="68" spans="1:5" ht="14.45" customHeight="1" x14ac:dyDescent="0.25">
      <c r="A68" s="203"/>
      <c r="B68" s="198"/>
      <c r="C68" s="200"/>
      <c r="D68" s="106" t="b">
        <v>0</v>
      </c>
      <c r="E68" s="75" t="s">
        <v>149</v>
      </c>
    </row>
    <row r="69" spans="1:5" ht="14.45" customHeight="1" x14ac:dyDescent="0.25">
      <c r="A69" s="203"/>
      <c r="B69" s="198"/>
      <c r="C69" s="200"/>
      <c r="D69" s="106" t="b">
        <v>0</v>
      </c>
      <c r="E69" s="75" t="s">
        <v>151</v>
      </c>
    </row>
    <row r="70" spans="1:5" ht="14.45" customHeight="1" x14ac:dyDescent="0.25">
      <c r="A70" s="203"/>
      <c r="B70" s="197"/>
      <c r="C70" s="199"/>
      <c r="D70" s="105" t="b">
        <v>0</v>
      </c>
      <c r="E70" s="74" t="s">
        <v>150</v>
      </c>
    </row>
    <row r="71" spans="1:5" ht="14.45" customHeight="1" x14ac:dyDescent="0.25">
      <c r="A71" s="203"/>
      <c r="B71" s="198"/>
      <c r="C71" s="200"/>
      <c r="D71" s="106" t="b">
        <v>0</v>
      </c>
      <c r="E71" s="75" t="s">
        <v>149</v>
      </c>
    </row>
    <row r="72" spans="1:5" ht="14.45" customHeight="1" thickBot="1" x14ac:dyDescent="0.3">
      <c r="A72" s="204"/>
      <c r="B72" s="201"/>
      <c r="C72" s="202"/>
      <c r="D72" s="107" t="b">
        <v>0</v>
      </c>
      <c r="E72" s="76" t="s">
        <v>151</v>
      </c>
    </row>
  </sheetData>
  <sheetProtection algorithmName="SHA-512" hashValue="K8m7NPWAtCibn44RyxOA5HflGf30ZDbUnGbPVzz3h73GZohF+hilt93Kut0fJ8WJdDseJvEzplIPM2WtrgPDug==" saltValue="9GAgKvRKMvtSygoJLnMFFQ==" spinCount="100000" sheet="1" objects="1" scenarios="1"/>
  <mergeCells count="46">
    <mergeCell ref="B70:B72"/>
    <mergeCell ref="C70:C72"/>
    <mergeCell ref="A12:A72"/>
    <mergeCell ref="B61:B63"/>
    <mergeCell ref="C61:C63"/>
    <mergeCell ref="B64:B66"/>
    <mergeCell ref="C64:C66"/>
    <mergeCell ref="B67:B69"/>
    <mergeCell ref="C67:C69"/>
    <mergeCell ref="B28:B30"/>
    <mergeCell ref="C28:C30"/>
    <mergeCell ref="B31:B33"/>
    <mergeCell ref="C31:C33"/>
    <mergeCell ref="B34:B36"/>
    <mergeCell ref="C34:C36"/>
    <mergeCell ref="B37:B39"/>
    <mergeCell ref="C55:C57"/>
    <mergeCell ref="C37:C39"/>
    <mergeCell ref="B40:B42"/>
    <mergeCell ref="C40:C42"/>
    <mergeCell ref="B43:B45"/>
    <mergeCell ref="B46:B48"/>
    <mergeCell ref="C46:C48"/>
    <mergeCell ref="B58:B60"/>
    <mergeCell ref="C58:C60"/>
    <mergeCell ref="C43:C45"/>
    <mergeCell ref="C25:C27"/>
    <mergeCell ref="B16:B18"/>
    <mergeCell ref="C16:C18"/>
    <mergeCell ref="B19:B21"/>
    <mergeCell ref="C19:C21"/>
    <mergeCell ref="B22:B24"/>
    <mergeCell ref="C22:C24"/>
    <mergeCell ref="B25:B27"/>
    <mergeCell ref="B49:B51"/>
    <mergeCell ref="C49:C51"/>
    <mergeCell ref="B52:B54"/>
    <mergeCell ref="C52:C54"/>
    <mergeCell ref="B55:B57"/>
    <mergeCell ref="A7:A8"/>
    <mergeCell ref="D12:E12"/>
    <mergeCell ref="D7:F7"/>
    <mergeCell ref="D10:F10"/>
    <mergeCell ref="B13:B15"/>
    <mergeCell ref="C13:C15"/>
    <mergeCell ref="D8:F8"/>
  </mergeCells>
  <conditionalFormatting sqref="C5">
    <cfRule type="containsBlanks" dxfId="18" priority="3">
      <formula>LEN(TRIM(C5))=0</formula>
    </cfRule>
  </conditionalFormatting>
  <conditionalFormatting sqref="C7:C8 C10 B13:D72">
    <cfRule type="containsBlanks" dxfId="17" priority="2">
      <formula>LEN(TRIM(B7))=0</formula>
    </cfRule>
  </conditionalFormatting>
  <conditionalFormatting sqref="D13:D72">
    <cfRule type="cellIs" dxfId="16" priority="1" operator="equal">
      <formula>FALSE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Q133"/>
  <sheetViews>
    <sheetView showGridLines="0" zoomScale="80" zoomScaleNormal="80" workbookViewId="0">
      <selection activeCell="H21" sqref="H21"/>
    </sheetView>
  </sheetViews>
  <sheetFormatPr baseColWidth="10" defaultColWidth="11.5703125" defaultRowHeight="15" x14ac:dyDescent="0.25"/>
  <cols>
    <col min="1" max="1" width="1.42578125" style="20" customWidth="1"/>
    <col min="2" max="2" width="34.140625" style="20" customWidth="1"/>
    <col min="3" max="3" width="75" style="20" customWidth="1"/>
    <col min="4" max="4" width="19.42578125" style="20" customWidth="1"/>
    <col min="5" max="5" width="23.7109375" style="108" customWidth="1"/>
    <col min="6" max="6" width="15.42578125" style="20" customWidth="1"/>
    <col min="7" max="7" width="17.85546875" style="20" customWidth="1"/>
    <col min="8" max="8" width="17.85546875" style="108" customWidth="1"/>
    <col min="9" max="9" width="14.5703125" style="20" customWidth="1"/>
    <col min="10" max="10" width="18" style="20" customWidth="1"/>
    <col min="11" max="11" width="18" style="108" customWidth="1"/>
    <col min="12" max="12" width="15.140625" style="20" customWidth="1"/>
    <col min="13" max="13" width="19" style="20" customWidth="1"/>
    <col min="14" max="16" width="24.5703125" style="20" customWidth="1"/>
    <col min="17" max="17" width="25.5703125" style="20" customWidth="1"/>
    <col min="18" max="22" width="11.5703125" style="20"/>
    <col min="23" max="23" width="21.140625" style="20" bestFit="1" customWidth="1"/>
    <col min="24" max="16384" width="11.5703125" style="20"/>
  </cols>
  <sheetData>
    <row r="1" spans="1:17" ht="30" x14ac:dyDescent="0.4">
      <c r="B1" s="19" t="s">
        <v>317</v>
      </c>
      <c r="C1" s="109"/>
      <c r="D1" s="109"/>
      <c r="E1" s="110"/>
      <c r="F1" s="109"/>
      <c r="G1" s="109"/>
      <c r="H1" s="110"/>
      <c r="I1" s="35"/>
      <c r="J1" s="35"/>
      <c r="K1" s="111"/>
      <c r="L1" s="35"/>
      <c r="M1" s="35"/>
      <c r="N1" s="35"/>
      <c r="O1" s="35"/>
      <c r="P1" s="35"/>
      <c r="Q1" s="35"/>
    </row>
    <row r="2" spans="1:17" ht="18" x14ac:dyDescent="0.25">
      <c r="B2" s="21" t="s">
        <v>1</v>
      </c>
      <c r="C2" s="109"/>
      <c r="D2" s="109"/>
      <c r="E2" s="110"/>
      <c r="F2" s="109"/>
      <c r="G2" s="109"/>
      <c r="H2" s="110"/>
      <c r="I2" s="35"/>
      <c r="J2" s="35"/>
      <c r="K2" s="111"/>
      <c r="L2" s="35"/>
      <c r="M2" s="35"/>
      <c r="N2" s="35"/>
      <c r="O2" s="35"/>
      <c r="P2" s="35"/>
      <c r="Q2" s="35"/>
    </row>
    <row r="3" spans="1:17" ht="15.75" thickBot="1" x14ac:dyDescent="0.3">
      <c r="B3" s="109"/>
      <c r="C3" s="109"/>
      <c r="D3" s="109"/>
      <c r="E3" s="110"/>
      <c r="F3" s="109"/>
      <c r="G3" s="109"/>
      <c r="H3" s="110"/>
      <c r="I3" s="35"/>
      <c r="J3" s="35"/>
      <c r="K3" s="111"/>
      <c r="L3" s="35"/>
      <c r="M3" s="35"/>
      <c r="N3" s="35"/>
      <c r="O3" s="35"/>
      <c r="P3" s="35"/>
      <c r="Q3" s="35"/>
    </row>
    <row r="4" spans="1:17" ht="34.5" customHeight="1" thickBot="1" x14ac:dyDescent="0.3">
      <c r="B4" s="22" t="s">
        <v>5</v>
      </c>
      <c r="C4" s="214" t="str">
        <f>IF(ISBLANK(NOTICE!D10)," Vous devez renseigner l'onglet Notice",NOTICE!D10)</f>
        <v xml:space="preserve"> Vous devez renseigner l'onglet Notice</v>
      </c>
      <c r="D4" s="214"/>
      <c r="E4" s="214"/>
      <c r="F4" s="214"/>
      <c r="G4" s="214"/>
      <c r="H4" s="214"/>
      <c r="I4" s="35"/>
      <c r="J4" s="35"/>
      <c r="K4" s="35"/>
      <c r="L4" s="35"/>
      <c r="M4" s="35"/>
      <c r="N4" s="35"/>
      <c r="O4" s="35"/>
      <c r="P4" s="35"/>
      <c r="Q4" s="35"/>
    </row>
    <row r="5" spans="1:17" ht="34.5" customHeight="1" thickBot="1" x14ac:dyDescent="0.3">
      <c r="B5" s="22" t="s">
        <v>6</v>
      </c>
      <c r="C5" s="214" t="str">
        <f>IF(ISBLANK(NOTICE!D11)," Vous devez renseigner l'onglet Notice",NOTICE!D11)</f>
        <v xml:space="preserve"> Vous devez renseigner l'onglet Notice</v>
      </c>
      <c r="D5" s="214"/>
      <c r="E5" s="214"/>
      <c r="F5" s="214"/>
      <c r="G5" s="214"/>
      <c r="H5" s="214"/>
      <c r="I5" s="35"/>
      <c r="J5" s="35"/>
      <c r="K5" s="35"/>
      <c r="L5" s="35"/>
      <c r="M5" s="35"/>
      <c r="N5" s="35"/>
      <c r="O5" s="35"/>
      <c r="P5" s="35"/>
      <c r="Q5" s="35"/>
    </row>
    <row r="6" spans="1:17" ht="15.75" thickBot="1" x14ac:dyDescent="0.3">
      <c r="B6" s="35"/>
      <c r="C6" s="35"/>
      <c r="D6" s="35"/>
      <c r="E6" s="111"/>
      <c r="F6" s="35"/>
      <c r="G6" s="35"/>
      <c r="H6" s="111"/>
      <c r="I6" s="35"/>
      <c r="J6" s="35"/>
      <c r="K6" s="111"/>
      <c r="L6" s="35"/>
      <c r="M6" s="35"/>
      <c r="N6" s="35"/>
      <c r="O6" s="35"/>
      <c r="P6" s="35"/>
      <c r="Q6" s="35"/>
    </row>
    <row r="7" spans="1:17" ht="83.45" customHeight="1" x14ac:dyDescent="0.25">
      <c r="A7" s="35"/>
      <c r="B7" s="224" t="s">
        <v>269</v>
      </c>
      <c r="C7" s="224"/>
      <c r="D7" s="225" t="s">
        <v>28</v>
      </c>
      <c r="E7" s="226"/>
      <c r="F7" s="229">
        <f>SUM(M13:M112)</f>
        <v>0</v>
      </c>
      <c r="G7" s="35"/>
      <c r="H7" s="111"/>
      <c r="J7" s="35"/>
      <c r="K7" s="111"/>
      <c r="L7" s="35"/>
      <c r="M7" s="35"/>
      <c r="N7" s="35"/>
      <c r="O7" s="35"/>
      <c r="P7" s="35"/>
      <c r="Q7" s="35"/>
    </row>
    <row r="8" spans="1:17" ht="25.5" customHeight="1" thickBot="1" x14ac:dyDescent="0.4">
      <c r="A8" s="35"/>
      <c r="B8" s="127" t="s">
        <v>267</v>
      </c>
      <c r="C8" s="35"/>
      <c r="D8" s="227"/>
      <c r="E8" s="228"/>
      <c r="F8" s="230"/>
      <c r="G8" s="35"/>
      <c r="H8" s="111"/>
      <c r="I8" s="35"/>
      <c r="J8" s="35"/>
      <c r="K8" s="111"/>
      <c r="L8" s="35"/>
      <c r="M8" s="35"/>
      <c r="N8" s="35"/>
      <c r="O8" s="35"/>
      <c r="P8" s="35"/>
      <c r="Q8" s="35"/>
    </row>
    <row r="9" spans="1:17" ht="18.75" customHeight="1" thickBot="1" x14ac:dyDescent="0.4">
      <c r="A9" s="35"/>
      <c r="B9" s="127" t="s">
        <v>268</v>
      </c>
      <c r="C9" s="35"/>
      <c r="D9" s="112"/>
      <c r="E9" s="28"/>
      <c r="F9" s="28"/>
      <c r="G9" s="28"/>
      <c r="H9" s="28"/>
      <c r="I9" s="28"/>
      <c r="J9" s="28"/>
      <c r="K9" s="28"/>
      <c r="L9" s="28"/>
      <c r="M9" s="35"/>
      <c r="N9" s="35"/>
      <c r="O9" s="35"/>
      <c r="P9" s="35"/>
      <c r="Q9" s="35"/>
    </row>
    <row r="10" spans="1:17" ht="37.5" customHeight="1" thickBot="1" x14ac:dyDescent="0.3">
      <c r="A10" s="35"/>
      <c r="B10" s="35"/>
      <c r="C10" s="35"/>
      <c r="D10" s="215" t="s">
        <v>81</v>
      </c>
      <c r="E10" s="216"/>
      <c r="F10" s="217"/>
      <c r="G10" s="218" t="s">
        <v>315</v>
      </c>
      <c r="H10" s="219"/>
      <c r="I10" s="220"/>
      <c r="J10" s="221" t="s">
        <v>316</v>
      </c>
      <c r="K10" s="222"/>
      <c r="L10" s="223"/>
      <c r="M10" s="35"/>
      <c r="N10" s="35"/>
      <c r="O10" s="35"/>
      <c r="P10" s="35"/>
      <c r="Q10" s="35"/>
    </row>
    <row r="11" spans="1:17" ht="33.75" customHeight="1" x14ac:dyDescent="0.25">
      <c r="A11" s="35"/>
      <c r="B11" s="205" t="s">
        <v>12</v>
      </c>
      <c r="C11" s="225" t="s">
        <v>252</v>
      </c>
      <c r="D11" s="205" t="s">
        <v>253</v>
      </c>
      <c r="E11" s="208" t="s">
        <v>254</v>
      </c>
      <c r="F11" s="205" t="s">
        <v>259</v>
      </c>
      <c r="G11" s="210" t="s">
        <v>14</v>
      </c>
      <c r="H11" s="210" t="s">
        <v>255</v>
      </c>
      <c r="I11" s="210" t="s">
        <v>259</v>
      </c>
      <c r="J11" s="212" t="s">
        <v>14</v>
      </c>
      <c r="K11" s="212" t="s">
        <v>255</v>
      </c>
      <c r="L11" s="212" t="s">
        <v>259</v>
      </c>
      <c r="M11" s="205" t="s">
        <v>30</v>
      </c>
      <c r="N11" s="35"/>
      <c r="O11" s="35"/>
      <c r="P11" s="35"/>
      <c r="Q11" s="35"/>
    </row>
    <row r="12" spans="1:17" ht="66" customHeight="1" thickBot="1" x14ac:dyDescent="0.3">
      <c r="B12" s="206"/>
      <c r="C12" s="227"/>
      <c r="D12" s="207"/>
      <c r="E12" s="209"/>
      <c r="F12" s="207"/>
      <c r="G12" s="211"/>
      <c r="H12" s="211"/>
      <c r="I12" s="211"/>
      <c r="J12" s="213"/>
      <c r="K12" s="213"/>
      <c r="L12" s="213"/>
      <c r="M12" s="206"/>
      <c r="N12" s="35"/>
      <c r="O12" s="35"/>
      <c r="P12" s="35"/>
    </row>
    <row r="13" spans="1:17" ht="15.75" customHeight="1" x14ac:dyDescent="0.25">
      <c r="B13" s="34"/>
      <c r="C13" s="34"/>
      <c r="D13" s="41"/>
      <c r="E13" s="113">
        <v>1</v>
      </c>
      <c r="F13" s="44"/>
      <c r="G13" s="47"/>
      <c r="H13" s="113" t="s">
        <v>32</v>
      </c>
      <c r="I13" s="51"/>
      <c r="J13" s="54"/>
      <c r="K13" s="113" t="s">
        <v>56</v>
      </c>
      <c r="L13" s="48"/>
      <c r="M13" s="53" t="str">
        <f>IF(ISBLANK(F13),"",F13)</f>
        <v/>
      </c>
      <c r="N13" s="35"/>
    </row>
    <row r="14" spans="1:17" x14ac:dyDescent="0.25">
      <c r="B14" s="30"/>
      <c r="C14" s="30"/>
      <c r="D14" s="42"/>
      <c r="E14" s="114">
        <v>2</v>
      </c>
      <c r="F14" s="45"/>
      <c r="G14" s="49"/>
      <c r="H14" s="114" t="s">
        <v>33</v>
      </c>
      <c r="I14" s="52"/>
      <c r="J14" s="55"/>
      <c r="K14" s="114" t="s">
        <v>57</v>
      </c>
      <c r="L14" s="50"/>
      <c r="M14" s="53" t="str">
        <f t="shared" ref="M14:M33" si="0">IF(ISBLANK(F14),"",F14)</f>
        <v/>
      </c>
      <c r="N14" s="35"/>
    </row>
    <row r="15" spans="1:17" x14ac:dyDescent="0.25">
      <c r="B15" s="30"/>
      <c r="C15" s="30"/>
      <c r="D15" s="43"/>
      <c r="E15" s="114">
        <v>3</v>
      </c>
      <c r="F15" s="45"/>
      <c r="G15" s="49"/>
      <c r="H15" s="114" t="s">
        <v>34</v>
      </c>
      <c r="I15" s="52"/>
      <c r="J15" s="55"/>
      <c r="K15" s="114" t="s">
        <v>58</v>
      </c>
      <c r="L15" s="50"/>
      <c r="M15" s="53" t="str">
        <f t="shared" si="0"/>
        <v/>
      </c>
      <c r="N15" s="35"/>
    </row>
    <row r="16" spans="1:17" x14ac:dyDescent="0.25">
      <c r="B16" s="64"/>
      <c r="C16" s="64"/>
      <c r="D16" s="43"/>
      <c r="E16" s="114">
        <v>4</v>
      </c>
      <c r="F16" s="45"/>
      <c r="G16" s="49"/>
      <c r="H16" s="114" t="s">
        <v>35</v>
      </c>
      <c r="I16" s="45"/>
      <c r="J16" s="55"/>
      <c r="K16" s="114" t="s">
        <v>59</v>
      </c>
      <c r="L16" s="65"/>
      <c r="M16" s="53" t="str">
        <f t="shared" si="0"/>
        <v/>
      </c>
      <c r="N16" s="35"/>
    </row>
    <row r="17" spans="2:14" x14ac:dyDescent="0.25">
      <c r="B17" s="30"/>
      <c r="C17" s="30"/>
      <c r="D17" s="43"/>
      <c r="E17" s="114">
        <v>5</v>
      </c>
      <c r="F17" s="45"/>
      <c r="G17" s="49"/>
      <c r="H17" s="114" t="s">
        <v>36</v>
      </c>
      <c r="I17" s="45"/>
      <c r="J17" s="55"/>
      <c r="K17" s="114" t="s">
        <v>60</v>
      </c>
      <c r="L17" s="65"/>
      <c r="M17" s="53" t="str">
        <f t="shared" si="0"/>
        <v/>
      </c>
      <c r="N17" s="35"/>
    </row>
    <row r="18" spans="2:14" x14ac:dyDescent="0.25">
      <c r="B18" s="30"/>
      <c r="C18" s="30"/>
      <c r="D18" s="43"/>
      <c r="E18" s="114">
        <v>6</v>
      </c>
      <c r="F18" s="45"/>
      <c r="G18" s="49"/>
      <c r="H18" s="114" t="s">
        <v>37</v>
      </c>
      <c r="I18" s="52"/>
      <c r="J18" s="55"/>
      <c r="K18" s="114" t="s">
        <v>61</v>
      </c>
      <c r="L18" s="50"/>
      <c r="M18" s="53" t="str">
        <f t="shared" si="0"/>
        <v/>
      </c>
      <c r="N18" s="35"/>
    </row>
    <row r="19" spans="2:14" x14ac:dyDescent="0.25">
      <c r="B19" s="64"/>
      <c r="C19" s="64"/>
      <c r="D19" s="43"/>
      <c r="E19" s="114">
        <v>7</v>
      </c>
      <c r="F19" s="45"/>
      <c r="G19" s="49"/>
      <c r="H19" s="114" t="s">
        <v>38</v>
      </c>
      <c r="I19" s="45"/>
      <c r="J19" s="55"/>
      <c r="K19" s="114" t="s">
        <v>62</v>
      </c>
      <c r="L19" s="65"/>
      <c r="M19" s="53" t="str">
        <f t="shared" si="0"/>
        <v/>
      </c>
      <c r="N19" s="35"/>
    </row>
    <row r="20" spans="2:14" x14ac:dyDescent="0.25">
      <c r="B20" s="30"/>
      <c r="C20" s="30"/>
      <c r="D20" s="43"/>
      <c r="E20" s="114">
        <v>8</v>
      </c>
      <c r="F20" s="45"/>
      <c r="G20" s="49"/>
      <c r="H20" s="114" t="s">
        <v>39</v>
      </c>
      <c r="I20" s="45"/>
      <c r="J20" s="55"/>
      <c r="K20" s="114" t="s">
        <v>63</v>
      </c>
      <c r="L20" s="65"/>
      <c r="M20" s="53" t="str">
        <f t="shared" si="0"/>
        <v/>
      </c>
      <c r="N20" s="35"/>
    </row>
    <row r="21" spans="2:14" x14ac:dyDescent="0.25">
      <c r="B21" s="30"/>
      <c r="C21" s="30"/>
      <c r="D21" s="43"/>
      <c r="E21" s="114">
        <v>9</v>
      </c>
      <c r="F21" s="45"/>
      <c r="G21" s="49"/>
      <c r="H21" s="114" t="s">
        <v>40</v>
      </c>
      <c r="I21" s="52"/>
      <c r="J21" s="55"/>
      <c r="K21" s="114" t="s">
        <v>64</v>
      </c>
      <c r="L21" s="50"/>
      <c r="M21" s="53" t="str">
        <f t="shared" si="0"/>
        <v/>
      </c>
      <c r="N21" s="35"/>
    </row>
    <row r="22" spans="2:14" x14ac:dyDescent="0.25">
      <c r="B22" s="30"/>
      <c r="C22" s="30"/>
      <c r="D22" s="43"/>
      <c r="E22" s="114">
        <v>10</v>
      </c>
      <c r="F22" s="45"/>
      <c r="G22" s="49"/>
      <c r="H22" s="114" t="s">
        <v>41</v>
      </c>
      <c r="I22" s="52"/>
      <c r="J22" s="55"/>
      <c r="K22" s="114" t="s">
        <v>65</v>
      </c>
      <c r="L22" s="50"/>
      <c r="M22" s="53" t="str">
        <f t="shared" si="0"/>
        <v/>
      </c>
      <c r="N22" s="35"/>
    </row>
    <row r="23" spans="2:14" x14ac:dyDescent="0.25">
      <c r="B23" s="30"/>
      <c r="C23" s="30"/>
      <c r="D23" s="43"/>
      <c r="E23" s="114">
        <v>11</v>
      </c>
      <c r="F23" s="45"/>
      <c r="G23" s="49"/>
      <c r="H23" s="114" t="s">
        <v>42</v>
      </c>
      <c r="I23" s="52"/>
      <c r="J23" s="55"/>
      <c r="K23" s="114" t="s">
        <v>66</v>
      </c>
      <c r="L23" s="50"/>
      <c r="M23" s="53" t="str">
        <f t="shared" si="0"/>
        <v/>
      </c>
      <c r="N23" s="35"/>
    </row>
    <row r="24" spans="2:14" x14ac:dyDescent="0.25">
      <c r="B24" s="30"/>
      <c r="C24" s="30"/>
      <c r="D24" s="43"/>
      <c r="E24" s="114">
        <v>12</v>
      </c>
      <c r="F24" s="45"/>
      <c r="G24" s="49"/>
      <c r="H24" s="114" t="s">
        <v>43</v>
      </c>
      <c r="I24" s="52"/>
      <c r="J24" s="55"/>
      <c r="K24" s="114" t="s">
        <v>67</v>
      </c>
      <c r="L24" s="50"/>
      <c r="M24" s="53" t="str">
        <f t="shared" si="0"/>
        <v/>
      </c>
      <c r="N24" s="35"/>
    </row>
    <row r="25" spans="2:14" x14ac:dyDescent="0.25">
      <c r="B25" s="30"/>
      <c r="C25" s="30"/>
      <c r="D25" s="43"/>
      <c r="E25" s="114">
        <v>13</v>
      </c>
      <c r="F25" s="45"/>
      <c r="G25" s="49"/>
      <c r="H25" s="114" t="s">
        <v>44</v>
      </c>
      <c r="I25" s="52"/>
      <c r="J25" s="55"/>
      <c r="K25" s="114" t="s">
        <v>68</v>
      </c>
      <c r="L25" s="50"/>
      <c r="M25" s="53" t="str">
        <f t="shared" si="0"/>
        <v/>
      </c>
      <c r="N25" s="35"/>
    </row>
    <row r="26" spans="2:14" x14ac:dyDescent="0.25">
      <c r="B26" s="30"/>
      <c r="C26" s="30"/>
      <c r="D26" s="43"/>
      <c r="E26" s="114">
        <v>14</v>
      </c>
      <c r="F26" s="45"/>
      <c r="G26" s="49"/>
      <c r="H26" s="114" t="s">
        <v>45</v>
      </c>
      <c r="I26" s="52"/>
      <c r="J26" s="55"/>
      <c r="K26" s="114" t="s">
        <v>69</v>
      </c>
      <c r="L26" s="50"/>
      <c r="M26" s="53" t="str">
        <f t="shared" si="0"/>
        <v/>
      </c>
      <c r="N26" s="35"/>
    </row>
    <row r="27" spans="2:14" x14ac:dyDescent="0.25">
      <c r="B27" s="30"/>
      <c r="C27" s="30"/>
      <c r="D27" s="43"/>
      <c r="E27" s="114">
        <v>15</v>
      </c>
      <c r="F27" s="45"/>
      <c r="G27" s="49"/>
      <c r="H27" s="114" t="s">
        <v>46</v>
      </c>
      <c r="I27" s="52"/>
      <c r="J27" s="55"/>
      <c r="K27" s="114" t="s">
        <v>70</v>
      </c>
      <c r="L27" s="50"/>
      <c r="M27" s="53" t="str">
        <f t="shared" si="0"/>
        <v/>
      </c>
      <c r="N27" s="35"/>
    </row>
    <row r="28" spans="2:14" x14ac:dyDescent="0.25">
      <c r="B28" s="30"/>
      <c r="C28" s="30"/>
      <c r="D28" s="43"/>
      <c r="E28" s="114">
        <v>16</v>
      </c>
      <c r="F28" s="45"/>
      <c r="G28" s="49"/>
      <c r="H28" s="114" t="s">
        <v>47</v>
      </c>
      <c r="I28" s="52"/>
      <c r="J28" s="55"/>
      <c r="K28" s="114" t="s">
        <v>71</v>
      </c>
      <c r="L28" s="50"/>
      <c r="M28" s="53" t="str">
        <f t="shared" si="0"/>
        <v/>
      </c>
      <c r="N28" s="35"/>
    </row>
    <row r="29" spans="2:14" x14ac:dyDescent="0.25">
      <c r="B29" s="30"/>
      <c r="C29" s="30"/>
      <c r="D29" s="43"/>
      <c r="E29" s="114">
        <v>17</v>
      </c>
      <c r="F29" s="45"/>
      <c r="G29" s="49"/>
      <c r="H29" s="114" t="s">
        <v>48</v>
      </c>
      <c r="I29" s="52"/>
      <c r="J29" s="55"/>
      <c r="K29" s="114" t="s">
        <v>72</v>
      </c>
      <c r="L29" s="50"/>
      <c r="M29" s="53" t="str">
        <f t="shared" si="0"/>
        <v/>
      </c>
      <c r="N29" s="35"/>
    </row>
    <row r="30" spans="2:14" x14ac:dyDescent="0.25">
      <c r="B30" s="30"/>
      <c r="C30" s="30"/>
      <c r="D30" s="43"/>
      <c r="E30" s="114">
        <v>18</v>
      </c>
      <c r="F30" s="45"/>
      <c r="G30" s="49"/>
      <c r="H30" s="114" t="s">
        <v>49</v>
      </c>
      <c r="I30" s="52"/>
      <c r="J30" s="55"/>
      <c r="K30" s="114" t="s">
        <v>73</v>
      </c>
      <c r="L30" s="50"/>
      <c r="M30" s="53" t="str">
        <f t="shared" si="0"/>
        <v/>
      </c>
      <c r="N30" s="35"/>
    </row>
    <row r="31" spans="2:14" x14ac:dyDescent="0.25">
      <c r="B31" s="30"/>
      <c r="C31" s="30"/>
      <c r="D31" s="43"/>
      <c r="E31" s="114">
        <v>19</v>
      </c>
      <c r="F31" s="45"/>
      <c r="G31" s="49"/>
      <c r="H31" s="114" t="s">
        <v>50</v>
      </c>
      <c r="I31" s="52"/>
      <c r="J31" s="55"/>
      <c r="K31" s="114" t="s">
        <v>74</v>
      </c>
      <c r="L31" s="50"/>
      <c r="M31" s="53" t="str">
        <f t="shared" si="0"/>
        <v/>
      </c>
      <c r="N31" s="35"/>
    </row>
    <row r="32" spans="2:14" x14ac:dyDescent="0.25">
      <c r="B32" s="30"/>
      <c r="C32" s="30"/>
      <c r="D32" s="43"/>
      <c r="E32" s="114">
        <v>20</v>
      </c>
      <c r="F32" s="45"/>
      <c r="G32" s="49"/>
      <c r="H32" s="114" t="s">
        <v>51</v>
      </c>
      <c r="I32" s="52"/>
      <c r="J32" s="55"/>
      <c r="K32" s="114" t="s">
        <v>75</v>
      </c>
      <c r="L32" s="50"/>
      <c r="M32" s="53" t="str">
        <f t="shared" si="0"/>
        <v/>
      </c>
      <c r="N32" s="35"/>
    </row>
    <row r="33" spans="2:14" x14ac:dyDescent="0.25">
      <c r="B33" s="30"/>
      <c r="C33" s="30"/>
      <c r="D33" s="43"/>
      <c r="E33" s="114">
        <v>21</v>
      </c>
      <c r="F33" s="45"/>
      <c r="G33" s="49"/>
      <c r="H33" s="114" t="s">
        <v>52</v>
      </c>
      <c r="I33" s="52"/>
      <c r="J33" s="55"/>
      <c r="K33" s="114" t="s">
        <v>76</v>
      </c>
      <c r="L33" s="50"/>
      <c r="M33" s="53" t="str">
        <f t="shared" si="0"/>
        <v/>
      </c>
      <c r="N33" s="35"/>
    </row>
    <row r="34" spans="2:14" x14ac:dyDescent="0.25">
      <c r="B34" s="30"/>
      <c r="C34" s="30"/>
      <c r="D34" s="43"/>
      <c r="E34" s="114">
        <v>22</v>
      </c>
      <c r="F34" s="45"/>
      <c r="G34" s="49"/>
      <c r="H34" s="114" t="s">
        <v>53</v>
      </c>
      <c r="I34" s="52"/>
      <c r="J34" s="55"/>
      <c r="K34" s="114" t="s">
        <v>77</v>
      </c>
      <c r="L34" s="50"/>
      <c r="M34" s="53" t="str">
        <f t="shared" ref="M34:M79" si="1">IF(ISBLANK(F34),"",F34)</f>
        <v/>
      </c>
      <c r="N34" s="35"/>
    </row>
    <row r="35" spans="2:14" x14ac:dyDescent="0.25">
      <c r="B35" s="30"/>
      <c r="C35" s="30"/>
      <c r="D35" s="43"/>
      <c r="E35" s="114">
        <v>23</v>
      </c>
      <c r="F35" s="45"/>
      <c r="G35" s="49"/>
      <c r="H35" s="114" t="s">
        <v>54</v>
      </c>
      <c r="I35" s="52"/>
      <c r="J35" s="55"/>
      <c r="K35" s="114" t="s">
        <v>78</v>
      </c>
      <c r="L35" s="50"/>
      <c r="M35" s="53" t="str">
        <f t="shared" si="1"/>
        <v/>
      </c>
      <c r="N35" s="35"/>
    </row>
    <row r="36" spans="2:14" x14ac:dyDescent="0.25">
      <c r="B36" s="30"/>
      <c r="C36" s="30"/>
      <c r="D36" s="43"/>
      <c r="E36" s="114">
        <v>24</v>
      </c>
      <c r="F36" s="45"/>
      <c r="G36" s="49"/>
      <c r="H36" s="114" t="s">
        <v>55</v>
      </c>
      <c r="I36" s="52"/>
      <c r="J36" s="55"/>
      <c r="K36" s="114" t="s">
        <v>79</v>
      </c>
      <c r="L36" s="50"/>
      <c r="M36" s="53" t="str">
        <f t="shared" si="1"/>
        <v/>
      </c>
      <c r="N36" s="35"/>
    </row>
    <row r="37" spans="2:14" x14ac:dyDescent="0.25">
      <c r="B37" s="30"/>
      <c r="C37" s="30"/>
      <c r="D37" s="40"/>
      <c r="E37" s="114">
        <v>25</v>
      </c>
      <c r="F37" s="58"/>
      <c r="G37" s="59"/>
      <c r="H37" s="114" t="s">
        <v>107</v>
      </c>
      <c r="I37" s="60"/>
      <c r="J37" s="61"/>
      <c r="K37" s="114" t="s">
        <v>108</v>
      </c>
      <c r="L37" s="46"/>
      <c r="M37" s="53" t="str">
        <f t="shared" si="1"/>
        <v/>
      </c>
      <c r="N37" s="35"/>
    </row>
    <row r="38" spans="2:14" x14ac:dyDescent="0.25">
      <c r="B38" s="30"/>
      <c r="C38" s="30"/>
      <c r="D38" s="40"/>
      <c r="E38" s="114">
        <v>26</v>
      </c>
      <c r="F38" s="58"/>
      <c r="G38" s="59"/>
      <c r="H38" s="114" t="s">
        <v>82</v>
      </c>
      <c r="I38" s="60"/>
      <c r="J38" s="61"/>
      <c r="K38" s="114" t="s">
        <v>109</v>
      </c>
      <c r="L38" s="46"/>
      <c r="M38" s="53" t="str">
        <f t="shared" si="1"/>
        <v/>
      </c>
      <c r="N38" s="35"/>
    </row>
    <row r="39" spans="2:14" x14ac:dyDescent="0.25">
      <c r="B39" s="30"/>
      <c r="C39" s="30"/>
      <c r="D39" s="40"/>
      <c r="E39" s="114">
        <v>27</v>
      </c>
      <c r="F39" s="58"/>
      <c r="G39" s="59"/>
      <c r="H39" s="114" t="s">
        <v>83</v>
      </c>
      <c r="I39" s="60"/>
      <c r="J39" s="61"/>
      <c r="K39" s="114" t="s">
        <v>110</v>
      </c>
      <c r="L39" s="46"/>
      <c r="M39" s="53" t="str">
        <f t="shared" si="1"/>
        <v/>
      </c>
      <c r="N39" s="35"/>
    </row>
    <row r="40" spans="2:14" x14ac:dyDescent="0.25">
      <c r="B40" s="30"/>
      <c r="C40" s="30"/>
      <c r="D40" s="40"/>
      <c r="E40" s="114">
        <v>28</v>
      </c>
      <c r="F40" s="58"/>
      <c r="G40" s="59"/>
      <c r="H40" s="114" t="s">
        <v>84</v>
      </c>
      <c r="I40" s="60"/>
      <c r="J40" s="61"/>
      <c r="K40" s="114" t="s">
        <v>111</v>
      </c>
      <c r="L40" s="46"/>
      <c r="M40" s="53" t="str">
        <f t="shared" si="1"/>
        <v/>
      </c>
      <c r="N40" s="35"/>
    </row>
    <row r="41" spans="2:14" x14ac:dyDescent="0.25">
      <c r="B41" s="30"/>
      <c r="C41" s="30"/>
      <c r="D41" s="40"/>
      <c r="E41" s="114">
        <v>29</v>
      </c>
      <c r="F41" s="58"/>
      <c r="G41" s="59"/>
      <c r="H41" s="114" t="s">
        <v>85</v>
      </c>
      <c r="I41" s="60"/>
      <c r="J41" s="61"/>
      <c r="K41" s="114" t="s">
        <v>112</v>
      </c>
      <c r="L41" s="46"/>
      <c r="M41" s="53" t="str">
        <f t="shared" si="1"/>
        <v/>
      </c>
      <c r="N41" s="35"/>
    </row>
    <row r="42" spans="2:14" x14ac:dyDescent="0.25">
      <c r="B42" s="30"/>
      <c r="C42" s="30"/>
      <c r="D42" s="40"/>
      <c r="E42" s="114">
        <v>30</v>
      </c>
      <c r="F42" s="58"/>
      <c r="G42" s="59"/>
      <c r="H42" s="114" t="s">
        <v>86</v>
      </c>
      <c r="I42" s="60"/>
      <c r="J42" s="61"/>
      <c r="K42" s="114" t="s">
        <v>113</v>
      </c>
      <c r="L42" s="46"/>
      <c r="M42" s="53" t="str">
        <f t="shared" si="1"/>
        <v/>
      </c>
      <c r="N42" s="35"/>
    </row>
    <row r="43" spans="2:14" x14ac:dyDescent="0.25">
      <c r="B43" s="30"/>
      <c r="C43" s="30"/>
      <c r="D43" s="40"/>
      <c r="E43" s="114">
        <v>31</v>
      </c>
      <c r="F43" s="58"/>
      <c r="G43" s="59"/>
      <c r="H43" s="114" t="s">
        <v>87</v>
      </c>
      <c r="I43" s="60"/>
      <c r="J43" s="61"/>
      <c r="K43" s="114" t="s">
        <v>114</v>
      </c>
      <c r="L43" s="46"/>
      <c r="M43" s="53" t="str">
        <f t="shared" si="1"/>
        <v/>
      </c>
      <c r="N43" s="35"/>
    </row>
    <row r="44" spans="2:14" x14ac:dyDescent="0.25">
      <c r="B44" s="30"/>
      <c r="C44" s="30"/>
      <c r="D44" s="40"/>
      <c r="E44" s="114">
        <v>32</v>
      </c>
      <c r="F44" s="58"/>
      <c r="G44" s="59"/>
      <c r="H44" s="114" t="s">
        <v>88</v>
      </c>
      <c r="I44" s="60"/>
      <c r="J44" s="61"/>
      <c r="K44" s="114" t="s">
        <v>115</v>
      </c>
      <c r="L44" s="46"/>
      <c r="M44" s="53" t="str">
        <f t="shared" si="1"/>
        <v/>
      </c>
      <c r="N44" s="35"/>
    </row>
    <row r="45" spans="2:14" x14ac:dyDescent="0.25">
      <c r="B45" s="30"/>
      <c r="C45" s="30"/>
      <c r="D45" s="40"/>
      <c r="E45" s="114">
        <v>33</v>
      </c>
      <c r="F45" s="58"/>
      <c r="G45" s="59"/>
      <c r="H45" s="114" t="s">
        <v>89</v>
      </c>
      <c r="I45" s="60"/>
      <c r="J45" s="61"/>
      <c r="K45" s="114" t="s">
        <v>116</v>
      </c>
      <c r="L45" s="46"/>
      <c r="M45" s="53" t="str">
        <f t="shared" si="1"/>
        <v/>
      </c>
      <c r="N45" s="35"/>
    </row>
    <row r="46" spans="2:14" x14ac:dyDescent="0.25">
      <c r="B46" s="30"/>
      <c r="C46" s="30"/>
      <c r="D46" s="40"/>
      <c r="E46" s="114">
        <v>34</v>
      </c>
      <c r="F46" s="58"/>
      <c r="G46" s="59"/>
      <c r="H46" s="114" t="s">
        <v>90</v>
      </c>
      <c r="I46" s="60"/>
      <c r="J46" s="61"/>
      <c r="K46" s="114" t="s">
        <v>117</v>
      </c>
      <c r="L46" s="46"/>
      <c r="M46" s="53" t="str">
        <f t="shared" si="1"/>
        <v/>
      </c>
      <c r="N46" s="35"/>
    </row>
    <row r="47" spans="2:14" x14ac:dyDescent="0.25">
      <c r="B47" s="30"/>
      <c r="C47" s="30"/>
      <c r="D47" s="40"/>
      <c r="E47" s="114">
        <v>35</v>
      </c>
      <c r="F47" s="58"/>
      <c r="G47" s="59"/>
      <c r="H47" s="114" t="s">
        <v>91</v>
      </c>
      <c r="I47" s="60"/>
      <c r="J47" s="61"/>
      <c r="K47" s="114" t="s">
        <v>118</v>
      </c>
      <c r="L47" s="46"/>
      <c r="M47" s="53" t="str">
        <f t="shared" si="1"/>
        <v/>
      </c>
      <c r="N47" s="35"/>
    </row>
    <row r="48" spans="2:14" x14ac:dyDescent="0.25">
      <c r="B48" s="30"/>
      <c r="C48" s="30"/>
      <c r="D48" s="40"/>
      <c r="E48" s="114">
        <v>36</v>
      </c>
      <c r="F48" s="58"/>
      <c r="G48" s="59"/>
      <c r="H48" s="114" t="s">
        <v>92</v>
      </c>
      <c r="I48" s="60"/>
      <c r="J48" s="61"/>
      <c r="K48" s="114" t="s">
        <v>119</v>
      </c>
      <c r="L48" s="46"/>
      <c r="M48" s="53" t="str">
        <f t="shared" si="1"/>
        <v/>
      </c>
      <c r="N48" s="35"/>
    </row>
    <row r="49" spans="2:14" x14ac:dyDescent="0.25">
      <c r="B49" s="30"/>
      <c r="C49" s="30"/>
      <c r="D49" s="40"/>
      <c r="E49" s="114">
        <v>37</v>
      </c>
      <c r="F49" s="58"/>
      <c r="G49" s="59"/>
      <c r="H49" s="114" t="s">
        <v>93</v>
      </c>
      <c r="I49" s="60"/>
      <c r="J49" s="61"/>
      <c r="K49" s="114" t="s">
        <v>120</v>
      </c>
      <c r="L49" s="46"/>
      <c r="M49" s="53" t="str">
        <f t="shared" si="1"/>
        <v/>
      </c>
      <c r="N49" s="35"/>
    </row>
    <row r="50" spans="2:14" x14ac:dyDescent="0.25">
      <c r="B50" s="30"/>
      <c r="C50" s="30"/>
      <c r="D50" s="40"/>
      <c r="E50" s="114">
        <v>38</v>
      </c>
      <c r="F50" s="58"/>
      <c r="G50" s="59"/>
      <c r="H50" s="114" t="s">
        <v>94</v>
      </c>
      <c r="I50" s="60"/>
      <c r="J50" s="61"/>
      <c r="K50" s="114" t="s">
        <v>121</v>
      </c>
      <c r="L50" s="46"/>
      <c r="M50" s="53" t="str">
        <f t="shared" si="1"/>
        <v/>
      </c>
      <c r="N50" s="35"/>
    </row>
    <row r="51" spans="2:14" x14ac:dyDescent="0.25">
      <c r="B51" s="30"/>
      <c r="C51" s="30"/>
      <c r="D51" s="40"/>
      <c r="E51" s="114">
        <v>39</v>
      </c>
      <c r="F51" s="58"/>
      <c r="G51" s="59"/>
      <c r="H51" s="114" t="s">
        <v>95</v>
      </c>
      <c r="I51" s="60"/>
      <c r="J51" s="61"/>
      <c r="K51" s="114" t="s">
        <v>122</v>
      </c>
      <c r="L51" s="46"/>
      <c r="M51" s="53" t="str">
        <f t="shared" si="1"/>
        <v/>
      </c>
      <c r="N51" s="35"/>
    </row>
    <row r="52" spans="2:14" x14ac:dyDescent="0.25">
      <c r="B52" s="30"/>
      <c r="C52" s="30"/>
      <c r="D52" s="40"/>
      <c r="E52" s="114">
        <v>40</v>
      </c>
      <c r="F52" s="58"/>
      <c r="G52" s="59"/>
      <c r="H52" s="114" t="s">
        <v>96</v>
      </c>
      <c r="I52" s="60"/>
      <c r="J52" s="61"/>
      <c r="K52" s="114" t="s">
        <v>123</v>
      </c>
      <c r="L52" s="46"/>
      <c r="M52" s="53" t="str">
        <f t="shared" si="1"/>
        <v/>
      </c>
      <c r="N52" s="35"/>
    </row>
    <row r="53" spans="2:14" x14ac:dyDescent="0.25">
      <c r="B53" s="30"/>
      <c r="C53" s="30"/>
      <c r="D53" s="40"/>
      <c r="E53" s="114">
        <v>41</v>
      </c>
      <c r="F53" s="58"/>
      <c r="G53" s="59"/>
      <c r="H53" s="114" t="s">
        <v>97</v>
      </c>
      <c r="I53" s="60"/>
      <c r="J53" s="61"/>
      <c r="K53" s="114" t="s">
        <v>124</v>
      </c>
      <c r="L53" s="46"/>
      <c r="M53" s="53" t="str">
        <f t="shared" si="1"/>
        <v/>
      </c>
      <c r="N53" s="35"/>
    </row>
    <row r="54" spans="2:14" x14ac:dyDescent="0.25">
      <c r="B54" s="30"/>
      <c r="C54" s="30"/>
      <c r="D54" s="40"/>
      <c r="E54" s="114">
        <v>42</v>
      </c>
      <c r="F54" s="58"/>
      <c r="G54" s="59"/>
      <c r="H54" s="114" t="s">
        <v>98</v>
      </c>
      <c r="I54" s="60"/>
      <c r="J54" s="61"/>
      <c r="K54" s="114" t="s">
        <v>125</v>
      </c>
      <c r="L54" s="46"/>
      <c r="M54" s="53" t="str">
        <f t="shared" si="1"/>
        <v/>
      </c>
      <c r="N54" s="35"/>
    </row>
    <row r="55" spans="2:14" x14ac:dyDescent="0.25">
      <c r="B55" s="30"/>
      <c r="C55" s="30"/>
      <c r="D55" s="40"/>
      <c r="E55" s="114">
        <v>43</v>
      </c>
      <c r="F55" s="58"/>
      <c r="G55" s="59"/>
      <c r="H55" s="114" t="s">
        <v>99</v>
      </c>
      <c r="I55" s="60"/>
      <c r="J55" s="61"/>
      <c r="K55" s="114" t="s">
        <v>126</v>
      </c>
      <c r="L55" s="46"/>
      <c r="M55" s="53" t="str">
        <f t="shared" si="1"/>
        <v/>
      </c>
      <c r="N55" s="35"/>
    </row>
    <row r="56" spans="2:14" x14ac:dyDescent="0.25">
      <c r="B56" s="30"/>
      <c r="C56" s="30"/>
      <c r="D56" s="40"/>
      <c r="E56" s="114">
        <v>44</v>
      </c>
      <c r="F56" s="58"/>
      <c r="G56" s="59"/>
      <c r="H56" s="114" t="s">
        <v>100</v>
      </c>
      <c r="I56" s="60"/>
      <c r="J56" s="61"/>
      <c r="K56" s="114" t="s">
        <v>127</v>
      </c>
      <c r="L56" s="46"/>
      <c r="M56" s="53" t="str">
        <f t="shared" si="1"/>
        <v/>
      </c>
      <c r="N56" s="35"/>
    </row>
    <row r="57" spans="2:14" x14ac:dyDescent="0.25">
      <c r="B57" s="30"/>
      <c r="C57" s="30"/>
      <c r="D57" s="40"/>
      <c r="E57" s="114">
        <v>45</v>
      </c>
      <c r="F57" s="58"/>
      <c r="G57" s="59"/>
      <c r="H57" s="114" t="s">
        <v>101</v>
      </c>
      <c r="I57" s="60"/>
      <c r="J57" s="61"/>
      <c r="K57" s="114" t="s">
        <v>128</v>
      </c>
      <c r="L57" s="46"/>
      <c r="M57" s="53" t="str">
        <f t="shared" si="1"/>
        <v/>
      </c>
      <c r="N57" s="35"/>
    </row>
    <row r="58" spans="2:14" x14ac:dyDescent="0.25">
      <c r="B58" s="30"/>
      <c r="C58" s="30"/>
      <c r="D58" s="40"/>
      <c r="E58" s="114">
        <v>46</v>
      </c>
      <c r="F58" s="58"/>
      <c r="G58" s="59"/>
      <c r="H58" s="114" t="s">
        <v>102</v>
      </c>
      <c r="I58" s="60"/>
      <c r="J58" s="61"/>
      <c r="K58" s="114" t="s">
        <v>129</v>
      </c>
      <c r="L58" s="46"/>
      <c r="M58" s="53" t="str">
        <f t="shared" si="1"/>
        <v/>
      </c>
      <c r="N58" s="35"/>
    </row>
    <row r="59" spans="2:14" x14ac:dyDescent="0.25">
      <c r="B59" s="30"/>
      <c r="C59" s="30"/>
      <c r="D59" s="40"/>
      <c r="E59" s="114">
        <v>47</v>
      </c>
      <c r="F59" s="58"/>
      <c r="G59" s="59"/>
      <c r="H59" s="114" t="s">
        <v>103</v>
      </c>
      <c r="I59" s="60"/>
      <c r="J59" s="61"/>
      <c r="K59" s="114" t="s">
        <v>130</v>
      </c>
      <c r="L59" s="46"/>
      <c r="M59" s="53" t="str">
        <f t="shared" si="1"/>
        <v/>
      </c>
      <c r="N59" s="35"/>
    </row>
    <row r="60" spans="2:14" x14ac:dyDescent="0.25">
      <c r="B60" s="30"/>
      <c r="C60" s="30"/>
      <c r="D60" s="40"/>
      <c r="E60" s="114">
        <v>48</v>
      </c>
      <c r="F60" s="58"/>
      <c r="G60" s="59"/>
      <c r="H60" s="114" t="s">
        <v>104</v>
      </c>
      <c r="I60" s="60"/>
      <c r="J60" s="61"/>
      <c r="K60" s="114" t="s">
        <v>131</v>
      </c>
      <c r="L60" s="46"/>
      <c r="M60" s="53" t="str">
        <f t="shared" si="1"/>
        <v/>
      </c>
      <c r="N60" s="35"/>
    </row>
    <row r="61" spans="2:14" x14ac:dyDescent="0.25">
      <c r="B61" s="30"/>
      <c r="C61" s="30"/>
      <c r="D61" s="40"/>
      <c r="E61" s="114">
        <v>49</v>
      </c>
      <c r="F61" s="58"/>
      <c r="G61" s="59"/>
      <c r="H61" s="114" t="s">
        <v>105</v>
      </c>
      <c r="I61" s="60"/>
      <c r="J61" s="61"/>
      <c r="K61" s="114" t="s">
        <v>132</v>
      </c>
      <c r="L61" s="46"/>
      <c r="M61" s="53" t="str">
        <f t="shared" si="1"/>
        <v/>
      </c>
      <c r="N61" s="35"/>
    </row>
    <row r="62" spans="2:14" x14ac:dyDescent="0.25">
      <c r="B62" s="30"/>
      <c r="C62" s="30"/>
      <c r="D62" s="40"/>
      <c r="E62" s="114">
        <v>50</v>
      </c>
      <c r="F62" s="58"/>
      <c r="G62" s="59"/>
      <c r="H62" s="114" t="s">
        <v>106</v>
      </c>
      <c r="I62" s="60"/>
      <c r="J62" s="61"/>
      <c r="K62" s="114" t="s">
        <v>133</v>
      </c>
      <c r="L62" s="46"/>
      <c r="M62" s="53" t="str">
        <f t="shared" si="1"/>
        <v/>
      </c>
      <c r="N62" s="35"/>
    </row>
    <row r="63" spans="2:14" x14ac:dyDescent="0.25">
      <c r="B63" s="30"/>
      <c r="C63" s="30"/>
      <c r="D63" s="43"/>
      <c r="E63" s="114">
        <v>51</v>
      </c>
      <c r="F63" s="45"/>
      <c r="G63" s="49"/>
      <c r="H63" s="114" t="s">
        <v>152</v>
      </c>
      <c r="I63" s="52"/>
      <c r="J63" s="61"/>
      <c r="K63" s="114" t="s">
        <v>202</v>
      </c>
      <c r="L63" s="46"/>
      <c r="M63" s="53" t="str">
        <f t="shared" si="1"/>
        <v/>
      </c>
      <c r="N63" s="35"/>
    </row>
    <row r="64" spans="2:14" x14ac:dyDescent="0.25">
      <c r="B64" s="30"/>
      <c r="C64" s="30"/>
      <c r="D64" s="43"/>
      <c r="E64" s="114">
        <v>52</v>
      </c>
      <c r="F64" s="45"/>
      <c r="G64" s="49"/>
      <c r="H64" s="114" t="s">
        <v>153</v>
      </c>
      <c r="I64" s="52"/>
      <c r="J64" s="55"/>
      <c r="K64" s="114" t="s">
        <v>203</v>
      </c>
      <c r="L64" s="50"/>
      <c r="M64" s="53" t="str">
        <f t="shared" si="1"/>
        <v/>
      </c>
      <c r="N64" s="35"/>
    </row>
    <row r="65" spans="2:14" x14ac:dyDescent="0.25">
      <c r="B65" s="30"/>
      <c r="C65" s="30"/>
      <c r="D65" s="43"/>
      <c r="E65" s="114">
        <v>53</v>
      </c>
      <c r="F65" s="45"/>
      <c r="G65" s="49"/>
      <c r="H65" s="114" t="s">
        <v>154</v>
      </c>
      <c r="I65" s="52"/>
      <c r="J65" s="55"/>
      <c r="K65" s="114" t="s">
        <v>204</v>
      </c>
      <c r="L65" s="50"/>
      <c r="M65" s="53" t="str">
        <f t="shared" si="1"/>
        <v/>
      </c>
      <c r="N65" s="35"/>
    </row>
    <row r="66" spans="2:14" x14ac:dyDescent="0.25">
      <c r="B66" s="30"/>
      <c r="C66" s="30"/>
      <c r="D66" s="43"/>
      <c r="E66" s="114">
        <v>54</v>
      </c>
      <c r="F66" s="45"/>
      <c r="G66" s="49"/>
      <c r="H66" s="114" t="s">
        <v>155</v>
      </c>
      <c r="I66" s="52"/>
      <c r="J66" s="55"/>
      <c r="K66" s="114" t="s">
        <v>205</v>
      </c>
      <c r="L66" s="50"/>
      <c r="M66" s="53" t="str">
        <f t="shared" si="1"/>
        <v/>
      </c>
      <c r="N66" s="35"/>
    </row>
    <row r="67" spans="2:14" x14ac:dyDescent="0.25">
      <c r="B67" s="30"/>
      <c r="C67" s="30"/>
      <c r="D67" s="43"/>
      <c r="E67" s="114">
        <v>55</v>
      </c>
      <c r="F67" s="45"/>
      <c r="G67" s="49"/>
      <c r="H67" s="114" t="s">
        <v>156</v>
      </c>
      <c r="I67" s="52"/>
      <c r="J67" s="55"/>
      <c r="K67" s="114" t="s">
        <v>206</v>
      </c>
      <c r="L67" s="50"/>
      <c r="M67" s="53" t="str">
        <f t="shared" si="1"/>
        <v/>
      </c>
      <c r="N67" s="35"/>
    </row>
    <row r="68" spans="2:14" x14ac:dyDescent="0.25">
      <c r="B68" s="30"/>
      <c r="C68" s="30"/>
      <c r="D68" s="43"/>
      <c r="E68" s="114">
        <v>56</v>
      </c>
      <c r="F68" s="45"/>
      <c r="G68" s="49"/>
      <c r="H68" s="114" t="s">
        <v>157</v>
      </c>
      <c r="I68" s="52"/>
      <c r="J68" s="55"/>
      <c r="K68" s="114" t="s">
        <v>207</v>
      </c>
      <c r="L68" s="50"/>
      <c r="M68" s="53" t="str">
        <f t="shared" si="1"/>
        <v/>
      </c>
      <c r="N68" s="35"/>
    </row>
    <row r="69" spans="2:14" x14ac:dyDescent="0.25">
      <c r="B69" s="30"/>
      <c r="C69" s="30"/>
      <c r="D69" s="43"/>
      <c r="E69" s="114">
        <v>57</v>
      </c>
      <c r="F69" s="45"/>
      <c r="G69" s="49"/>
      <c r="H69" s="114" t="s">
        <v>158</v>
      </c>
      <c r="I69" s="52"/>
      <c r="J69" s="55"/>
      <c r="K69" s="114" t="s">
        <v>208</v>
      </c>
      <c r="L69" s="50"/>
      <c r="M69" s="53" t="str">
        <f t="shared" si="1"/>
        <v/>
      </c>
      <c r="N69" s="35"/>
    </row>
    <row r="70" spans="2:14" x14ac:dyDescent="0.25">
      <c r="B70" s="30"/>
      <c r="C70" s="30"/>
      <c r="D70" s="43"/>
      <c r="E70" s="114">
        <v>58</v>
      </c>
      <c r="F70" s="45"/>
      <c r="G70" s="49"/>
      <c r="H70" s="114" t="s">
        <v>159</v>
      </c>
      <c r="I70" s="52"/>
      <c r="J70" s="55"/>
      <c r="K70" s="114" t="s">
        <v>209</v>
      </c>
      <c r="L70" s="50"/>
      <c r="M70" s="53" t="str">
        <f t="shared" si="1"/>
        <v/>
      </c>
      <c r="N70" s="35"/>
    </row>
    <row r="71" spans="2:14" x14ac:dyDescent="0.25">
      <c r="B71" s="30"/>
      <c r="C71" s="30"/>
      <c r="D71" s="43"/>
      <c r="E71" s="114">
        <v>59</v>
      </c>
      <c r="F71" s="45"/>
      <c r="G71" s="49"/>
      <c r="H71" s="114" t="s">
        <v>160</v>
      </c>
      <c r="I71" s="52"/>
      <c r="J71" s="55"/>
      <c r="K71" s="114" t="s">
        <v>210</v>
      </c>
      <c r="L71" s="50"/>
      <c r="M71" s="53" t="str">
        <f t="shared" si="1"/>
        <v/>
      </c>
      <c r="N71" s="35"/>
    </row>
    <row r="72" spans="2:14" x14ac:dyDescent="0.25">
      <c r="B72" s="30"/>
      <c r="C72" s="30"/>
      <c r="D72" s="43"/>
      <c r="E72" s="114">
        <v>60</v>
      </c>
      <c r="F72" s="45"/>
      <c r="G72" s="49"/>
      <c r="H72" s="114" t="s">
        <v>161</v>
      </c>
      <c r="I72" s="52"/>
      <c r="J72" s="55"/>
      <c r="K72" s="114" t="s">
        <v>211</v>
      </c>
      <c r="L72" s="50"/>
      <c r="M72" s="53" t="str">
        <f t="shared" si="1"/>
        <v/>
      </c>
      <c r="N72" s="35"/>
    </row>
    <row r="73" spans="2:14" x14ac:dyDescent="0.25">
      <c r="B73" s="30"/>
      <c r="C73" s="30"/>
      <c r="D73" s="43"/>
      <c r="E73" s="114">
        <v>61</v>
      </c>
      <c r="F73" s="45"/>
      <c r="G73" s="49"/>
      <c r="H73" s="114" t="s">
        <v>162</v>
      </c>
      <c r="I73" s="52"/>
      <c r="J73" s="55"/>
      <c r="K73" s="114" t="s">
        <v>212</v>
      </c>
      <c r="L73" s="50"/>
      <c r="M73" s="53" t="str">
        <f t="shared" si="1"/>
        <v/>
      </c>
      <c r="N73" s="35"/>
    </row>
    <row r="74" spans="2:14" x14ac:dyDescent="0.25">
      <c r="B74" s="30"/>
      <c r="C74" s="30"/>
      <c r="D74" s="43"/>
      <c r="E74" s="114">
        <v>62</v>
      </c>
      <c r="F74" s="45"/>
      <c r="G74" s="49"/>
      <c r="H74" s="114" t="s">
        <v>163</v>
      </c>
      <c r="I74" s="52"/>
      <c r="J74" s="55"/>
      <c r="K74" s="114" t="s">
        <v>213</v>
      </c>
      <c r="L74" s="50"/>
      <c r="M74" s="53" t="str">
        <f t="shared" si="1"/>
        <v/>
      </c>
      <c r="N74" s="35"/>
    </row>
    <row r="75" spans="2:14" x14ac:dyDescent="0.25">
      <c r="B75" s="30"/>
      <c r="C75" s="30"/>
      <c r="D75" s="43"/>
      <c r="E75" s="114">
        <v>63</v>
      </c>
      <c r="F75" s="45"/>
      <c r="G75" s="49"/>
      <c r="H75" s="114" t="s">
        <v>164</v>
      </c>
      <c r="I75" s="52"/>
      <c r="J75" s="55"/>
      <c r="K75" s="114" t="s">
        <v>214</v>
      </c>
      <c r="L75" s="50"/>
      <c r="M75" s="53" t="str">
        <f t="shared" si="1"/>
        <v/>
      </c>
      <c r="N75" s="35"/>
    </row>
    <row r="76" spans="2:14" x14ac:dyDescent="0.25">
      <c r="B76" s="30"/>
      <c r="C76" s="30"/>
      <c r="D76" s="43"/>
      <c r="E76" s="114">
        <v>64</v>
      </c>
      <c r="F76" s="45"/>
      <c r="G76" s="49"/>
      <c r="H76" s="114" t="s">
        <v>165</v>
      </c>
      <c r="I76" s="52"/>
      <c r="J76" s="55"/>
      <c r="K76" s="114" t="s">
        <v>215</v>
      </c>
      <c r="L76" s="50"/>
      <c r="M76" s="53" t="str">
        <f t="shared" si="1"/>
        <v/>
      </c>
      <c r="N76" s="35"/>
    </row>
    <row r="77" spans="2:14" x14ac:dyDescent="0.25">
      <c r="B77" s="30"/>
      <c r="C77" s="30"/>
      <c r="D77" s="43"/>
      <c r="E77" s="114">
        <v>65</v>
      </c>
      <c r="F77" s="45"/>
      <c r="G77" s="49"/>
      <c r="H77" s="114" t="s">
        <v>166</v>
      </c>
      <c r="I77" s="52"/>
      <c r="J77" s="55"/>
      <c r="K77" s="114" t="s">
        <v>216</v>
      </c>
      <c r="L77" s="50"/>
      <c r="M77" s="53" t="str">
        <f t="shared" si="1"/>
        <v/>
      </c>
      <c r="N77" s="35"/>
    </row>
    <row r="78" spans="2:14" x14ac:dyDescent="0.25">
      <c r="B78" s="30"/>
      <c r="C78" s="30"/>
      <c r="D78" s="43"/>
      <c r="E78" s="114">
        <v>66</v>
      </c>
      <c r="F78" s="45"/>
      <c r="G78" s="49"/>
      <c r="H78" s="114" t="s">
        <v>167</v>
      </c>
      <c r="I78" s="52"/>
      <c r="J78" s="55"/>
      <c r="K78" s="114" t="s">
        <v>217</v>
      </c>
      <c r="L78" s="50"/>
      <c r="M78" s="53" t="str">
        <f t="shared" si="1"/>
        <v/>
      </c>
      <c r="N78" s="35"/>
    </row>
    <row r="79" spans="2:14" x14ac:dyDescent="0.25">
      <c r="B79" s="30"/>
      <c r="C79" s="30"/>
      <c r="D79" s="43"/>
      <c r="E79" s="114">
        <v>67</v>
      </c>
      <c r="F79" s="45"/>
      <c r="G79" s="49"/>
      <c r="H79" s="114" t="s">
        <v>168</v>
      </c>
      <c r="I79" s="52"/>
      <c r="J79" s="55"/>
      <c r="K79" s="114" t="s">
        <v>218</v>
      </c>
      <c r="L79" s="50"/>
      <c r="M79" s="53" t="str">
        <f t="shared" si="1"/>
        <v/>
      </c>
      <c r="N79" s="35"/>
    </row>
    <row r="80" spans="2:14" x14ac:dyDescent="0.25">
      <c r="B80" s="30"/>
      <c r="C80" s="30"/>
      <c r="D80" s="43"/>
      <c r="E80" s="114">
        <v>68</v>
      </c>
      <c r="F80" s="45"/>
      <c r="G80" s="49"/>
      <c r="H80" s="114" t="s">
        <v>169</v>
      </c>
      <c r="I80" s="52"/>
      <c r="J80" s="55"/>
      <c r="K80" s="114" t="s">
        <v>219</v>
      </c>
      <c r="L80" s="50"/>
      <c r="M80" s="53" t="str">
        <f t="shared" ref="M80:M99" si="2">IF(ISBLANK(F80),"",F80)</f>
        <v/>
      </c>
      <c r="N80" s="35"/>
    </row>
    <row r="81" spans="2:14" x14ac:dyDescent="0.25">
      <c r="B81" s="30"/>
      <c r="C81" s="30"/>
      <c r="D81" s="43"/>
      <c r="E81" s="114">
        <v>69</v>
      </c>
      <c r="F81" s="45"/>
      <c r="G81" s="49"/>
      <c r="H81" s="114" t="s">
        <v>170</v>
      </c>
      <c r="I81" s="52"/>
      <c r="J81" s="55"/>
      <c r="K81" s="114" t="s">
        <v>220</v>
      </c>
      <c r="L81" s="50"/>
      <c r="M81" s="53" t="str">
        <f t="shared" si="2"/>
        <v/>
      </c>
      <c r="N81" s="35"/>
    </row>
    <row r="82" spans="2:14" x14ac:dyDescent="0.25">
      <c r="B82" s="30"/>
      <c r="C82" s="30"/>
      <c r="D82" s="43"/>
      <c r="E82" s="114">
        <v>70</v>
      </c>
      <c r="F82" s="45"/>
      <c r="G82" s="49"/>
      <c r="H82" s="114" t="s">
        <v>171</v>
      </c>
      <c r="I82" s="52"/>
      <c r="J82" s="55"/>
      <c r="K82" s="114" t="s">
        <v>221</v>
      </c>
      <c r="L82" s="50"/>
      <c r="M82" s="53" t="str">
        <f t="shared" si="2"/>
        <v/>
      </c>
      <c r="N82" s="35"/>
    </row>
    <row r="83" spans="2:14" x14ac:dyDescent="0.25">
      <c r="B83" s="30"/>
      <c r="C83" s="30"/>
      <c r="D83" s="43"/>
      <c r="E83" s="114">
        <v>71</v>
      </c>
      <c r="F83" s="45"/>
      <c r="G83" s="49"/>
      <c r="H83" s="114" t="s">
        <v>172</v>
      </c>
      <c r="I83" s="52"/>
      <c r="J83" s="55"/>
      <c r="K83" s="114" t="s">
        <v>222</v>
      </c>
      <c r="L83" s="50"/>
      <c r="M83" s="53" t="str">
        <f t="shared" si="2"/>
        <v/>
      </c>
      <c r="N83" s="35"/>
    </row>
    <row r="84" spans="2:14" x14ac:dyDescent="0.25">
      <c r="B84" s="30"/>
      <c r="C84" s="30"/>
      <c r="D84" s="43"/>
      <c r="E84" s="114">
        <v>72</v>
      </c>
      <c r="F84" s="45"/>
      <c r="G84" s="49"/>
      <c r="H84" s="114" t="s">
        <v>173</v>
      </c>
      <c r="I84" s="52"/>
      <c r="J84" s="55"/>
      <c r="K84" s="114" t="s">
        <v>223</v>
      </c>
      <c r="L84" s="50"/>
      <c r="M84" s="53" t="str">
        <f t="shared" si="2"/>
        <v/>
      </c>
      <c r="N84" s="35"/>
    </row>
    <row r="85" spans="2:14" x14ac:dyDescent="0.25">
      <c r="B85" s="30"/>
      <c r="C85" s="30"/>
      <c r="D85" s="43"/>
      <c r="E85" s="114">
        <v>73</v>
      </c>
      <c r="F85" s="45"/>
      <c r="G85" s="49"/>
      <c r="H85" s="114" t="s">
        <v>174</v>
      </c>
      <c r="I85" s="52"/>
      <c r="J85" s="55"/>
      <c r="K85" s="114" t="s">
        <v>224</v>
      </c>
      <c r="L85" s="50"/>
      <c r="M85" s="53" t="str">
        <f t="shared" si="2"/>
        <v/>
      </c>
      <c r="N85" s="35"/>
    </row>
    <row r="86" spans="2:14" x14ac:dyDescent="0.25">
      <c r="B86" s="30"/>
      <c r="C86" s="30"/>
      <c r="D86" s="43"/>
      <c r="E86" s="114">
        <v>74</v>
      </c>
      <c r="F86" s="45"/>
      <c r="G86" s="49"/>
      <c r="H86" s="114" t="s">
        <v>175</v>
      </c>
      <c r="I86" s="52"/>
      <c r="J86" s="55"/>
      <c r="K86" s="114" t="s">
        <v>225</v>
      </c>
      <c r="L86" s="50"/>
      <c r="M86" s="53" t="str">
        <f t="shared" si="2"/>
        <v/>
      </c>
      <c r="N86" s="35"/>
    </row>
    <row r="87" spans="2:14" x14ac:dyDescent="0.25">
      <c r="B87" s="30"/>
      <c r="C87" s="30"/>
      <c r="D87" s="43"/>
      <c r="E87" s="114">
        <v>75</v>
      </c>
      <c r="F87" s="45"/>
      <c r="G87" s="49"/>
      <c r="H87" s="114" t="s">
        <v>176</v>
      </c>
      <c r="I87" s="52"/>
      <c r="J87" s="55"/>
      <c r="K87" s="114" t="s">
        <v>226</v>
      </c>
      <c r="L87" s="50"/>
      <c r="M87" s="53" t="str">
        <f t="shared" si="2"/>
        <v/>
      </c>
      <c r="N87" s="35"/>
    </row>
    <row r="88" spans="2:14" x14ac:dyDescent="0.25">
      <c r="B88" s="30"/>
      <c r="C88" s="30"/>
      <c r="D88" s="43"/>
      <c r="E88" s="114">
        <v>76</v>
      </c>
      <c r="F88" s="45"/>
      <c r="G88" s="49"/>
      <c r="H88" s="114" t="s">
        <v>177</v>
      </c>
      <c r="I88" s="52"/>
      <c r="J88" s="55"/>
      <c r="K88" s="114" t="s">
        <v>227</v>
      </c>
      <c r="L88" s="50"/>
      <c r="M88" s="53" t="str">
        <f t="shared" si="2"/>
        <v/>
      </c>
      <c r="N88" s="35"/>
    </row>
    <row r="89" spans="2:14" x14ac:dyDescent="0.25">
      <c r="B89" s="30"/>
      <c r="C89" s="30"/>
      <c r="D89" s="43"/>
      <c r="E89" s="114">
        <v>77</v>
      </c>
      <c r="F89" s="45"/>
      <c r="G89" s="49"/>
      <c r="H89" s="114" t="s">
        <v>178</v>
      </c>
      <c r="I89" s="52"/>
      <c r="J89" s="55"/>
      <c r="K89" s="114" t="s">
        <v>228</v>
      </c>
      <c r="L89" s="50"/>
      <c r="M89" s="53" t="str">
        <f t="shared" si="2"/>
        <v/>
      </c>
      <c r="N89" s="35"/>
    </row>
    <row r="90" spans="2:14" x14ac:dyDescent="0.25">
      <c r="B90" s="30"/>
      <c r="C90" s="30"/>
      <c r="D90" s="43"/>
      <c r="E90" s="114">
        <v>78</v>
      </c>
      <c r="F90" s="45"/>
      <c r="G90" s="49"/>
      <c r="H90" s="114" t="s">
        <v>179</v>
      </c>
      <c r="I90" s="52"/>
      <c r="J90" s="55"/>
      <c r="K90" s="114" t="s">
        <v>229</v>
      </c>
      <c r="L90" s="50"/>
      <c r="M90" s="53" t="str">
        <f t="shared" si="2"/>
        <v/>
      </c>
      <c r="N90" s="35"/>
    </row>
    <row r="91" spans="2:14" x14ac:dyDescent="0.25">
      <c r="B91" s="30"/>
      <c r="C91" s="30"/>
      <c r="D91" s="43"/>
      <c r="E91" s="114">
        <v>79</v>
      </c>
      <c r="F91" s="45"/>
      <c r="G91" s="49"/>
      <c r="H91" s="114" t="s">
        <v>180</v>
      </c>
      <c r="I91" s="52"/>
      <c r="J91" s="55"/>
      <c r="K91" s="114" t="s">
        <v>230</v>
      </c>
      <c r="L91" s="50"/>
      <c r="M91" s="53" t="str">
        <f t="shared" si="2"/>
        <v/>
      </c>
      <c r="N91" s="35"/>
    </row>
    <row r="92" spans="2:14" x14ac:dyDescent="0.25">
      <c r="B92" s="30"/>
      <c r="C92" s="30"/>
      <c r="D92" s="43"/>
      <c r="E92" s="114">
        <v>80</v>
      </c>
      <c r="F92" s="45"/>
      <c r="G92" s="49"/>
      <c r="H92" s="114" t="s">
        <v>181</v>
      </c>
      <c r="I92" s="52"/>
      <c r="J92" s="55"/>
      <c r="K92" s="114" t="s">
        <v>231</v>
      </c>
      <c r="L92" s="50"/>
      <c r="M92" s="53" t="str">
        <f t="shared" si="2"/>
        <v/>
      </c>
      <c r="N92" s="35"/>
    </row>
    <row r="93" spans="2:14" x14ac:dyDescent="0.25">
      <c r="B93" s="30"/>
      <c r="C93" s="30"/>
      <c r="D93" s="43"/>
      <c r="E93" s="114">
        <v>81</v>
      </c>
      <c r="F93" s="45"/>
      <c r="G93" s="49"/>
      <c r="H93" s="114" t="s">
        <v>182</v>
      </c>
      <c r="I93" s="52"/>
      <c r="J93" s="55"/>
      <c r="K93" s="114" t="s">
        <v>232</v>
      </c>
      <c r="L93" s="50"/>
      <c r="M93" s="53" t="str">
        <f t="shared" si="2"/>
        <v/>
      </c>
      <c r="N93" s="35"/>
    </row>
    <row r="94" spans="2:14" x14ac:dyDescent="0.25">
      <c r="B94" s="30"/>
      <c r="C94" s="30"/>
      <c r="D94" s="43"/>
      <c r="E94" s="114">
        <v>82</v>
      </c>
      <c r="F94" s="45"/>
      <c r="G94" s="49"/>
      <c r="H94" s="114" t="s">
        <v>183</v>
      </c>
      <c r="I94" s="52"/>
      <c r="J94" s="55"/>
      <c r="K94" s="114" t="s">
        <v>233</v>
      </c>
      <c r="L94" s="50"/>
      <c r="M94" s="53" t="str">
        <f t="shared" si="2"/>
        <v/>
      </c>
      <c r="N94" s="35"/>
    </row>
    <row r="95" spans="2:14" x14ac:dyDescent="0.25">
      <c r="B95" s="30"/>
      <c r="C95" s="30"/>
      <c r="D95" s="43"/>
      <c r="E95" s="114">
        <v>83</v>
      </c>
      <c r="F95" s="45"/>
      <c r="G95" s="49"/>
      <c r="H95" s="114" t="s">
        <v>184</v>
      </c>
      <c r="I95" s="52"/>
      <c r="J95" s="55"/>
      <c r="K95" s="114" t="s">
        <v>234</v>
      </c>
      <c r="L95" s="50"/>
      <c r="M95" s="53" t="str">
        <f t="shared" si="2"/>
        <v/>
      </c>
      <c r="N95" s="35"/>
    </row>
    <row r="96" spans="2:14" x14ac:dyDescent="0.25">
      <c r="B96" s="30"/>
      <c r="C96" s="30"/>
      <c r="D96" s="43"/>
      <c r="E96" s="114">
        <v>84</v>
      </c>
      <c r="F96" s="45"/>
      <c r="G96" s="49"/>
      <c r="H96" s="114" t="s">
        <v>185</v>
      </c>
      <c r="I96" s="52"/>
      <c r="J96" s="55"/>
      <c r="K96" s="114" t="s">
        <v>235</v>
      </c>
      <c r="L96" s="50"/>
      <c r="M96" s="53" t="str">
        <f t="shared" si="2"/>
        <v/>
      </c>
      <c r="N96" s="35"/>
    </row>
    <row r="97" spans="2:17" x14ac:dyDescent="0.25">
      <c r="B97" s="30"/>
      <c r="C97" s="30"/>
      <c r="D97" s="43"/>
      <c r="E97" s="114">
        <v>85</v>
      </c>
      <c r="F97" s="45"/>
      <c r="G97" s="49"/>
      <c r="H97" s="114" t="s">
        <v>186</v>
      </c>
      <c r="I97" s="52"/>
      <c r="J97" s="55"/>
      <c r="K97" s="114" t="s">
        <v>236</v>
      </c>
      <c r="L97" s="50"/>
      <c r="M97" s="53" t="str">
        <f t="shared" si="2"/>
        <v/>
      </c>
      <c r="N97" s="35"/>
    </row>
    <row r="98" spans="2:17" x14ac:dyDescent="0.25">
      <c r="B98" s="30"/>
      <c r="C98" s="30"/>
      <c r="D98" s="43"/>
      <c r="E98" s="114">
        <v>86</v>
      </c>
      <c r="F98" s="45"/>
      <c r="G98" s="49"/>
      <c r="H98" s="114" t="s">
        <v>187</v>
      </c>
      <c r="I98" s="52"/>
      <c r="J98" s="55"/>
      <c r="K98" s="114" t="s">
        <v>237</v>
      </c>
      <c r="L98" s="50"/>
      <c r="M98" s="53" t="str">
        <f t="shared" si="2"/>
        <v/>
      </c>
      <c r="N98" s="35"/>
    </row>
    <row r="99" spans="2:17" x14ac:dyDescent="0.25">
      <c r="B99" s="30"/>
      <c r="C99" s="30"/>
      <c r="D99" s="43"/>
      <c r="E99" s="114">
        <v>87</v>
      </c>
      <c r="F99" s="45"/>
      <c r="G99" s="49"/>
      <c r="H99" s="114" t="s">
        <v>188</v>
      </c>
      <c r="I99" s="52"/>
      <c r="J99" s="55"/>
      <c r="K99" s="114" t="s">
        <v>238</v>
      </c>
      <c r="L99" s="50"/>
      <c r="M99" s="53" t="str">
        <f t="shared" si="2"/>
        <v/>
      </c>
      <c r="N99" s="35"/>
    </row>
    <row r="100" spans="2:17" x14ac:dyDescent="0.25">
      <c r="B100" s="30"/>
      <c r="C100" s="30"/>
      <c r="D100" s="43"/>
      <c r="E100" s="114">
        <v>88</v>
      </c>
      <c r="F100" s="45"/>
      <c r="G100" s="49"/>
      <c r="H100" s="114" t="s">
        <v>189</v>
      </c>
      <c r="I100" s="52"/>
      <c r="J100" s="55"/>
      <c r="K100" s="114" t="s">
        <v>239</v>
      </c>
      <c r="L100" s="50"/>
      <c r="M100" s="53" t="str">
        <f t="shared" ref="M100:M111" si="3">IF(ISBLANK(F100),"",F100)</f>
        <v/>
      </c>
      <c r="N100" s="35"/>
      <c r="O100" s="35"/>
      <c r="P100" s="35"/>
      <c r="Q100" s="35"/>
    </row>
    <row r="101" spans="2:17" x14ac:dyDescent="0.25">
      <c r="B101" s="30"/>
      <c r="C101" s="30"/>
      <c r="D101" s="43"/>
      <c r="E101" s="114">
        <v>89</v>
      </c>
      <c r="F101" s="45"/>
      <c r="G101" s="49"/>
      <c r="H101" s="114" t="s">
        <v>190</v>
      </c>
      <c r="I101" s="52"/>
      <c r="J101" s="55"/>
      <c r="K101" s="114" t="s">
        <v>240</v>
      </c>
      <c r="L101" s="50"/>
      <c r="M101" s="53" t="str">
        <f t="shared" si="3"/>
        <v/>
      </c>
      <c r="N101" s="35"/>
      <c r="O101" s="35"/>
      <c r="P101" s="35"/>
      <c r="Q101" s="35"/>
    </row>
    <row r="102" spans="2:17" x14ac:dyDescent="0.25">
      <c r="B102" s="30"/>
      <c r="C102" s="30"/>
      <c r="D102" s="43"/>
      <c r="E102" s="114">
        <v>90</v>
      </c>
      <c r="F102" s="45"/>
      <c r="G102" s="49"/>
      <c r="H102" s="114" t="s">
        <v>191</v>
      </c>
      <c r="I102" s="52"/>
      <c r="J102" s="55"/>
      <c r="K102" s="114" t="s">
        <v>241</v>
      </c>
      <c r="L102" s="50"/>
      <c r="M102" s="53" t="str">
        <f t="shared" si="3"/>
        <v/>
      </c>
      <c r="N102" s="35"/>
      <c r="O102" s="35"/>
      <c r="P102" s="35"/>
      <c r="Q102" s="35"/>
    </row>
    <row r="103" spans="2:17" x14ac:dyDescent="0.25">
      <c r="B103" s="30"/>
      <c r="C103" s="30"/>
      <c r="D103" s="43"/>
      <c r="E103" s="114">
        <v>91</v>
      </c>
      <c r="F103" s="45"/>
      <c r="G103" s="49"/>
      <c r="H103" s="114" t="s">
        <v>192</v>
      </c>
      <c r="I103" s="52"/>
      <c r="J103" s="55"/>
      <c r="K103" s="114" t="s">
        <v>242</v>
      </c>
      <c r="L103" s="50"/>
      <c r="M103" s="53" t="str">
        <f t="shared" si="3"/>
        <v/>
      </c>
      <c r="N103" s="35"/>
      <c r="O103" s="35"/>
      <c r="P103" s="35"/>
      <c r="Q103" s="35"/>
    </row>
    <row r="104" spans="2:17" x14ac:dyDescent="0.25">
      <c r="B104" s="30"/>
      <c r="C104" s="30"/>
      <c r="D104" s="43"/>
      <c r="E104" s="114">
        <v>92</v>
      </c>
      <c r="F104" s="45"/>
      <c r="G104" s="49"/>
      <c r="H104" s="114" t="s">
        <v>193</v>
      </c>
      <c r="I104" s="52"/>
      <c r="J104" s="55"/>
      <c r="K104" s="114" t="s">
        <v>243</v>
      </c>
      <c r="L104" s="50"/>
      <c r="M104" s="53" t="str">
        <f t="shared" si="3"/>
        <v/>
      </c>
      <c r="N104" s="35"/>
      <c r="O104" s="35"/>
      <c r="P104" s="35"/>
      <c r="Q104" s="35"/>
    </row>
    <row r="105" spans="2:17" x14ac:dyDescent="0.25">
      <c r="B105" s="30"/>
      <c r="C105" s="30"/>
      <c r="D105" s="43"/>
      <c r="E105" s="114">
        <v>93</v>
      </c>
      <c r="F105" s="45"/>
      <c r="G105" s="49"/>
      <c r="H105" s="114" t="s">
        <v>194</v>
      </c>
      <c r="I105" s="52"/>
      <c r="J105" s="55"/>
      <c r="K105" s="114" t="s">
        <v>244</v>
      </c>
      <c r="L105" s="50"/>
      <c r="M105" s="53" t="str">
        <f t="shared" si="3"/>
        <v/>
      </c>
      <c r="N105" s="35"/>
      <c r="O105" s="35"/>
      <c r="P105" s="35"/>
      <c r="Q105" s="35"/>
    </row>
    <row r="106" spans="2:17" x14ac:dyDescent="0.25">
      <c r="B106" s="30"/>
      <c r="C106" s="30"/>
      <c r="D106" s="43"/>
      <c r="E106" s="114">
        <v>94</v>
      </c>
      <c r="F106" s="45"/>
      <c r="G106" s="49"/>
      <c r="H106" s="114" t="s">
        <v>195</v>
      </c>
      <c r="I106" s="52"/>
      <c r="J106" s="55"/>
      <c r="K106" s="114" t="s">
        <v>245</v>
      </c>
      <c r="L106" s="50"/>
      <c r="M106" s="53" t="str">
        <f t="shared" si="3"/>
        <v/>
      </c>
      <c r="N106" s="35"/>
      <c r="O106" s="35"/>
      <c r="P106" s="35"/>
      <c r="Q106" s="35"/>
    </row>
    <row r="107" spans="2:17" x14ac:dyDescent="0.25">
      <c r="B107" s="30"/>
      <c r="C107" s="30"/>
      <c r="D107" s="43"/>
      <c r="E107" s="114">
        <v>95</v>
      </c>
      <c r="F107" s="45"/>
      <c r="G107" s="49"/>
      <c r="H107" s="114" t="s">
        <v>196</v>
      </c>
      <c r="I107" s="52"/>
      <c r="J107" s="55"/>
      <c r="K107" s="114" t="s">
        <v>246</v>
      </c>
      <c r="L107" s="50"/>
      <c r="M107" s="53" t="str">
        <f t="shared" si="3"/>
        <v/>
      </c>
      <c r="N107" s="35"/>
      <c r="O107" s="35"/>
      <c r="P107" s="35"/>
      <c r="Q107" s="35"/>
    </row>
    <row r="108" spans="2:17" x14ac:dyDescent="0.25">
      <c r="B108" s="30"/>
      <c r="C108" s="30"/>
      <c r="D108" s="43"/>
      <c r="E108" s="114">
        <v>96</v>
      </c>
      <c r="F108" s="45"/>
      <c r="G108" s="49"/>
      <c r="H108" s="114" t="s">
        <v>197</v>
      </c>
      <c r="I108" s="52"/>
      <c r="J108" s="55"/>
      <c r="K108" s="114" t="s">
        <v>247</v>
      </c>
      <c r="L108" s="50"/>
      <c r="M108" s="53" t="str">
        <f t="shared" si="3"/>
        <v/>
      </c>
      <c r="N108" s="35"/>
      <c r="O108" s="35"/>
      <c r="P108" s="35"/>
      <c r="Q108" s="35"/>
    </row>
    <row r="109" spans="2:17" x14ac:dyDescent="0.25">
      <c r="B109" s="30"/>
      <c r="C109" s="30"/>
      <c r="D109" s="43"/>
      <c r="E109" s="114">
        <v>97</v>
      </c>
      <c r="F109" s="45"/>
      <c r="G109" s="49"/>
      <c r="H109" s="114" t="s">
        <v>198</v>
      </c>
      <c r="I109" s="52"/>
      <c r="J109" s="55"/>
      <c r="K109" s="114" t="s">
        <v>248</v>
      </c>
      <c r="L109" s="50"/>
      <c r="M109" s="53" t="str">
        <f t="shared" si="3"/>
        <v/>
      </c>
    </row>
    <row r="110" spans="2:17" x14ac:dyDescent="0.25">
      <c r="B110" s="30"/>
      <c r="C110" s="30"/>
      <c r="D110" s="43"/>
      <c r="E110" s="114">
        <v>98</v>
      </c>
      <c r="F110" s="45"/>
      <c r="G110" s="49"/>
      <c r="H110" s="114" t="s">
        <v>199</v>
      </c>
      <c r="I110" s="52"/>
      <c r="J110" s="55"/>
      <c r="K110" s="114" t="s">
        <v>249</v>
      </c>
      <c r="L110" s="50"/>
      <c r="M110" s="53" t="str">
        <f t="shared" si="3"/>
        <v/>
      </c>
    </row>
    <row r="111" spans="2:17" x14ac:dyDescent="0.25">
      <c r="B111" s="30"/>
      <c r="C111" s="30"/>
      <c r="D111" s="43"/>
      <c r="E111" s="114">
        <v>99</v>
      </c>
      <c r="F111" s="45"/>
      <c r="G111" s="49"/>
      <c r="H111" s="114" t="s">
        <v>200</v>
      </c>
      <c r="I111" s="52"/>
      <c r="J111" s="55"/>
      <c r="K111" s="114" t="s">
        <v>250</v>
      </c>
      <c r="L111" s="50"/>
      <c r="M111" s="53" t="str">
        <f t="shared" si="3"/>
        <v/>
      </c>
    </row>
    <row r="112" spans="2:17" x14ac:dyDescent="0.25">
      <c r="B112" s="30"/>
      <c r="C112" s="30"/>
      <c r="D112" s="43"/>
      <c r="E112" s="114">
        <v>100</v>
      </c>
      <c r="F112" s="45"/>
      <c r="G112" s="49"/>
      <c r="H112" s="114" t="s">
        <v>201</v>
      </c>
      <c r="I112" s="52"/>
      <c r="J112" s="55"/>
      <c r="K112" s="114" t="s">
        <v>251</v>
      </c>
      <c r="L112" s="50"/>
      <c r="M112" s="53" t="str">
        <f>IF(ISBLANK(F112),"",F112)</f>
        <v/>
      </c>
    </row>
    <row r="117" spans="2:2" hidden="1" x14ac:dyDescent="0.25">
      <c r="B117" s="20" t="s">
        <v>15</v>
      </c>
    </row>
    <row r="118" spans="2:2" hidden="1" x14ac:dyDescent="0.25">
      <c r="B118" s="20" t="s">
        <v>137</v>
      </c>
    </row>
    <row r="119" spans="2:2" hidden="1" x14ac:dyDescent="0.25"/>
    <row r="120" spans="2:2" hidden="1" x14ac:dyDescent="0.25"/>
    <row r="121" spans="2:2" hidden="1" x14ac:dyDescent="0.25"/>
    <row r="122" spans="2:2" hidden="1" x14ac:dyDescent="0.25"/>
    <row r="123" spans="2:2" hidden="1" x14ac:dyDescent="0.25"/>
    <row r="124" spans="2:2" hidden="1" x14ac:dyDescent="0.25"/>
    <row r="125" spans="2:2" hidden="1" x14ac:dyDescent="0.25"/>
    <row r="126" spans="2:2" hidden="1" x14ac:dyDescent="0.25"/>
    <row r="127" spans="2:2" hidden="1" x14ac:dyDescent="0.25"/>
    <row r="128" spans="2:2" hidden="1" x14ac:dyDescent="0.25"/>
    <row r="129" spans="2:2" hidden="1" x14ac:dyDescent="0.25"/>
    <row r="130" spans="2:2" hidden="1" x14ac:dyDescent="0.25">
      <c r="B130" s="20" t="s">
        <v>16</v>
      </c>
    </row>
    <row r="131" spans="2:2" hidden="1" x14ac:dyDescent="0.25"/>
    <row r="132" spans="2:2" hidden="1" x14ac:dyDescent="0.25">
      <c r="B132" s="20" t="s">
        <v>17</v>
      </c>
    </row>
    <row r="133" spans="2:2" hidden="1" x14ac:dyDescent="0.25">
      <c r="B133" s="20" t="s">
        <v>18</v>
      </c>
    </row>
  </sheetData>
  <sheetProtection algorithmName="SHA-512" hashValue="wQv3Jiu9NFYjzas/0K+RDWSZQIO30yds7gGx83wQ/CTs4WWN5sALgA4CDI5Nann8o87BuP9mgu2JO8fYAy2lvA==" saltValue="gz9gHAKltZLHy7tk0A51WQ==" spinCount="100000" sheet="1" objects="1" scenarios="1"/>
  <mergeCells count="20">
    <mergeCell ref="C4:H4"/>
    <mergeCell ref="C5:H5"/>
    <mergeCell ref="J11:J12"/>
    <mergeCell ref="G11:G12"/>
    <mergeCell ref="D10:F10"/>
    <mergeCell ref="G10:I10"/>
    <mergeCell ref="J10:L10"/>
    <mergeCell ref="K11:K12"/>
    <mergeCell ref="B7:C7"/>
    <mergeCell ref="D7:E8"/>
    <mergeCell ref="F7:F8"/>
    <mergeCell ref="B11:B12"/>
    <mergeCell ref="C11:C12"/>
    <mergeCell ref="M11:M12"/>
    <mergeCell ref="D11:D12"/>
    <mergeCell ref="E11:E12"/>
    <mergeCell ref="F11:F12"/>
    <mergeCell ref="I11:I12"/>
    <mergeCell ref="H11:H12"/>
    <mergeCell ref="L11:L12"/>
  </mergeCells>
  <conditionalFormatting sqref="B13:D112">
    <cfRule type="containsBlanks" dxfId="15" priority="9">
      <formula>LEN(TRIM(B13))=0</formula>
    </cfRule>
  </conditionalFormatting>
  <conditionalFormatting sqref="F13:F112">
    <cfRule type="cellIs" dxfId="14" priority="13" operator="lessThanOrEqual">
      <formula>999</formula>
    </cfRule>
  </conditionalFormatting>
  <conditionalFormatting sqref="F13:G112">
    <cfRule type="containsBlanks" dxfId="13" priority="8">
      <formula>LEN(TRIM(F13))=0</formula>
    </cfRule>
  </conditionalFormatting>
  <conditionalFormatting sqref="I13:I112">
    <cfRule type="expression" dxfId="12" priority="3">
      <formula>AND(ISBLANK(I13),F13&gt;5000)</formula>
    </cfRule>
    <cfRule type="containsBlanks" dxfId="11" priority="4">
      <formula>LEN(TRIM(I13))=0</formula>
    </cfRule>
  </conditionalFormatting>
  <conditionalFormatting sqref="J13:J112">
    <cfRule type="containsBlanks" dxfId="10" priority="1">
      <formula>LEN(TRIM(J13))=0</formula>
    </cfRule>
  </conditionalFormatting>
  <conditionalFormatting sqref="L13:L112">
    <cfRule type="expression" dxfId="9" priority="2">
      <formula>AND(ISBLANK(L13),F13&gt;90000)</formula>
    </cfRule>
    <cfRule type="containsBlanks" dxfId="8" priority="11">
      <formula>LEN(TRIM(L13))=0</formula>
    </cfRule>
  </conditionalFormatting>
  <dataValidations count="2">
    <dataValidation allowBlank="1" sqref="C13:C112" xr:uid="{E06B7826-8A67-4569-8D36-63C5DE9B9241}"/>
    <dataValidation type="list" allowBlank="1" showInputMessage="1" showErrorMessage="1" sqref="B13:B112" xr:uid="{D9757128-810C-49F3-994A-8F03CBCB95FB}">
      <formula1>$B$117:$B$120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sheetPr>
    <tabColor theme="9" tint="0.59999389629810485"/>
  </sheetPr>
  <dimension ref="B1:K21"/>
  <sheetViews>
    <sheetView showGridLines="0" workbookViewId="0">
      <selection activeCell="D11" sqref="D11"/>
    </sheetView>
  </sheetViews>
  <sheetFormatPr baseColWidth="10" defaultColWidth="11.5703125" defaultRowHeight="15" x14ac:dyDescent="0.25"/>
  <cols>
    <col min="1" max="1" width="1.42578125" customWidth="1"/>
    <col min="2" max="2" width="5.5703125" customWidth="1"/>
    <col min="3" max="3" width="28" customWidth="1"/>
    <col min="4" max="4" width="31.42578125" customWidth="1"/>
    <col min="5" max="5" width="23" bestFit="1" customWidth="1"/>
    <col min="9" max="9" width="26.7109375" customWidth="1"/>
    <col min="10" max="10" width="12.42578125" customWidth="1"/>
    <col min="11" max="11" width="19.85546875" customWidth="1"/>
  </cols>
  <sheetData>
    <row r="1" spans="2:11" x14ac:dyDescent="0.25">
      <c r="B1" s="18"/>
      <c r="C1" s="18"/>
      <c r="D1" s="18"/>
      <c r="E1" s="18"/>
      <c r="F1" s="18"/>
      <c r="G1" s="18"/>
      <c r="H1" s="18"/>
      <c r="I1" s="18"/>
      <c r="J1" s="1"/>
    </row>
    <row r="2" spans="2:11" ht="30" x14ac:dyDescent="0.4">
      <c r="B2" s="19" t="s">
        <v>318</v>
      </c>
      <c r="C2" s="20"/>
      <c r="D2" s="18"/>
      <c r="E2" s="18"/>
      <c r="F2" s="18"/>
      <c r="G2" s="18"/>
      <c r="H2" s="18"/>
      <c r="I2" s="18"/>
      <c r="J2" s="1"/>
    </row>
    <row r="3" spans="2:11" ht="18" x14ac:dyDescent="0.25">
      <c r="B3" s="21" t="s">
        <v>1</v>
      </c>
      <c r="C3" s="18"/>
      <c r="D3" s="18"/>
      <c r="E3" s="18"/>
      <c r="F3" s="18"/>
      <c r="G3" s="18"/>
      <c r="H3" s="18"/>
      <c r="I3" s="18"/>
      <c r="J3" s="1"/>
    </row>
    <row r="4" spans="2:11" ht="18.75" thickBot="1" x14ac:dyDescent="0.3">
      <c r="B4" s="21"/>
      <c r="C4" s="18"/>
      <c r="D4" s="18"/>
      <c r="E4" s="18"/>
      <c r="F4" s="18"/>
      <c r="G4" s="18"/>
      <c r="H4" s="18"/>
      <c r="I4" s="18"/>
      <c r="J4" s="1"/>
    </row>
    <row r="5" spans="2:11" ht="40.5" customHeight="1" thickBot="1" x14ac:dyDescent="0.3">
      <c r="B5" s="233" t="s">
        <v>19</v>
      </c>
      <c r="C5" s="233"/>
      <c r="D5" s="214" t="str">
        <f>IF(ISBLANK(NOTICE!D10)," Vous devez renseigner l'onglet Notice",NOTICE!D10)</f>
        <v xml:space="preserve"> Vous devez renseigner l'onglet Notice</v>
      </c>
      <c r="E5" s="214"/>
      <c r="F5" s="214"/>
      <c r="G5" s="214"/>
      <c r="H5" s="214"/>
      <c r="I5" s="214"/>
      <c r="J5" s="1"/>
    </row>
    <row r="6" spans="2:11" ht="40.5" customHeight="1" thickBot="1" x14ac:dyDescent="0.3">
      <c r="B6" s="233" t="s">
        <v>20</v>
      </c>
      <c r="C6" s="233"/>
      <c r="D6" s="214" t="str">
        <f>IF(ISBLANK(NOTICE!D11)," Vous devez renseigner l'onglet Notice",NOTICE!D11)</f>
        <v xml:space="preserve"> Vous devez renseigner l'onglet Notice</v>
      </c>
      <c r="E6" s="214"/>
      <c r="F6" s="214"/>
      <c r="G6" s="214"/>
      <c r="H6" s="214"/>
      <c r="I6" s="214"/>
      <c r="J6" s="1"/>
    </row>
    <row r="7" spans="2:11" x14ac:dyDescent="0.25">
      <c r="B7" s="18"/>
      <c r="C7" s="18"/>
      <c r="D7" s="18"/>
      <c r="E7" s="18"/>
      <c r="F7" s="18"/>
      <c r="G7" s="18"/>
      <c r="H7" s="18"/>
      <c r="I7" s="18"/>
      <c r="J7" s="1"/>
    </row>
    <row r="8" spans="2:11" ht="15.75" thickBot="1" x14ac:dyDescent="0.3">
      <c r="B8" s="18"/>
      <c r="C8" s="18"/>
      <c r="D8" s="18"/>
      <c r="E8" s="18"/>
      <c r="F8" s="18"/>
      <c r="G8" s="18"/>
      <c r="H8" s="18"/>
      <c r="I8" s="18"/>
      <c r="J8" s="1"/>
    </row>
    <row r="9" spans="2:11" ht="64.5" customHeight="1" thickBot="1" x14ac:dyDescent="0.3">
      <c r="B9" s="18"/>
      <c r="C9" s="62" t="s">
        <v>140</v>
      </c>
      <c r="D9" s="62" t="s">
        <v>29</v>
      </c>
      <c r="E9" s="18"/>
      <c r="F9" s="18"/>
      <c r="G9" s="18"/>
      <c r="H9" s="18"/>
      <c r="I9" s="1"/>
    </row>
    <row r="10" spans="2:11" s="29" customFormat="1" ht="33.75" customHeight="1" x14ac:dyDescent="0.25">
      <c r="B10" s="35"/>
      <c r="C10" s="94" t="s">
        <v>137</v>
      </c>
      <c r="D10" s="95">
        <f>SUMIF(ANNEXE_2_DEPENSES_PREVISION!B13:B112,"Matériels/équipements",ANNEXE_2_DEPENSES_PREVISION!M13:M112)</f>
        <v>0</v>
      </c>
      <c r="E10" s="231" t="s">
        <v>276</v>
      </c>
      <c r="F10" s="232"/>
      <c r="G10" s="232"/>
      <c r="H10" s="232"/>
      <c r="I10" s="232"/>
      <c r="J10" s="232"/>
      <c r="K10" s="232"/>
    </row>
    <row r="11" spans="2:11" ht="30" customHeight="1" thickBot="1" x14ac:dyDescent="0.3">
      <c r="B11" s="18"/>
      <c r="C11" s="96" t="s">
        <v>15</v>
      </c>
      <c r="D11" s="97">
        <f>SUMIF(ANNEXE_2_DEPENSES_PREVISION!$B$13:$B$112,"Travaux",ANNEXE_2_DEPENSES_PREVISION!$M$13:$M$112)</f>
        <v>0</v>
      </c>
      <c r="E11" s="231" t="s">
        <v>277</v>
      </c>
      <c r="F11" s="231"/>
      <c r="G11" s="231"/>
      <c r="H11" s="231"/>
      <c r="I11" s="231"/>
      <c r="J11" s="231"/>
      <c r="K11" s="231"/>
    </row>
    <row r="12" spans="2:11" ht="27.75" customHeight="1" thickBot="1" x14ac:dyDescent="0.3">
      <c r="B12" s="18"/>
      <c r="C12" s="57" t="s">
        <v>21</v>
      </c>
      <c r="D12" s="84">
        <f>IF((ANNEXE_2_DEPENSES_PREVISION!F7)=0,0,ANNEXE_2_DEPENSES_PREVISION!F7)</f>
        <v>0</v>
      </c>
      <c r="E12" s="18"/>
      <c r="F12" s="18"/>
      <c r="G12" s="18"/>
      <c r="H12" s="18"/>
      <c r="I12" s="1"/>
    </row>
    <row r="13" spans="2:11" x14ac:dyDescent="0.25">
      <c r="B13" s="18"/>
      <c r="C13" s="18"/>
      <c r="D13" s="18"/>
      <c r="E13" s="18"/>
      <c r="F13" s="18"/>
      <c r="G13" s="18"/>
      <c r="H13" s="18"/>
      <c r="I13" s="18"/>
      <c r="J13" s="1"/>
    </row>
    <row r="14" spans="2:11" x14ac:dyDescent="0.25">
      <c r="B14" s="18"/>
      <c r="C14" s="18"/>
      <c r="D14" s="18"/>
      <c r="E14" s="18"/>
      <c r="F14" s="18"/>
      <c r="G14" s="18"/>
      <c r="H14" s="18"/>
      <c r="I14" s="18"/>
      <c r="J14" s="1"/>
    </row>
    <row r="15" spans="2:11" ht="15.75" x14ac:dyDescent="0.25">
      <c r="B15" s="18"/>
      <c r="C15" s="56"/>
      <c r="D15" s="18"/>
      <c r="E15" s="18"/>
      <c r="F15" s="18"/>
      <c r="G15" s="18"/>
      <c r="H15" s="18"/>
      <c r="I15" s="18"/>
      <c r="J15" s="1"/>
    </row>
    <row r="16" spans="2:11" x14ac:dyDescent="0.25">
      <c r="B16" s="18"/>
      <c r="C16" s="18"/>
      <c r="D16" s="18"/>
      <c r="E16" s="18"/>
      <c r="F16" s="18"/>
      <c r="G16" s="18"/>
      <c r="H16" s="18"/>
      <c r="I16" s="18"/>
      <c r="J16" s="1"/>
    </row>
    <row r="17" spans="2:10" x14ac:dyDescent="0.25">
      <c r="B17" s="18"/>
      <c r="C17" s="18"/>
      <c r="D17" s="18"/>
      <c r="E17" s="18"/>
      <c r="F17" s="18"/>
      <c r="G17" s="18"/>
      <c r="H17" s="18"/>
      <c r="I17" s="18"/>
      <c r="J17" s="1"/>
    </row>
    <row r="18" spans="2:10" x14ac:dyDescent="0.25">
      <c r="B18" s="18"/>
      <c r="C18" s="18"/>
      <c r="D18" s="18"/>
      <c r="E18" s="18"/>
      <c r="F18" s="18"/>
      <c r="G18" s="18"/>
      <c r="H18" s="18"/>
      <c r="I18" s="18"/>
      <c r="J18" s="1"/>
    </row>
    <row r="19" spans="2:10" x14ac:dyDescent="0.25">
      <c r="B19" s="18"/>
      <c r="C19" s="18"/>
      <c r="D19" s="18"/>
      <c r="E19" s="18"/>
      <c r="F19" s="18"/>
      <c r="G19" s="18"/>
      <c r="H19" s="18"/>
      <c r="I19" s="18"/>
      <c r="J19" s="1"/>
    </row>
    <row r="20" spans="2:10" x14ac:dyDescent="0.25">
      <c r="B20" s="18"/>
      <c r="C20" s="18"/>
      <c r="D20" s="18"/>
      <c r="E20" s="18"/>
      <c r="F20" s="18"/>
      <c r="G20" s="18"/>
      <c r="H20" s="18"/>
      <c r="I20" s="18"/>
      <c r="J20" s="1"/>
    </row>
    <row r="21" spans="2:10" x14ac:dyDescent="0.25">
      <c r="B21" s="20"/>
      <c r="C21" s="20"/>
      <c r="D21" s="20"/>
      <c r="E21" s="20"/>
      <c r="F21" s="20"/>
      <c r="G21" s="20"/>
      <c r="H21" s="20"/>
      <c r="I21" s="20"/>
    </row>
  </sheetData>
  <sheetProtection algorithmName="SHA-512" hashValue="tvqHEQLDD64weRR2//m7jTC+lPTuNUzKQa2L3FY+svo+iiFenvKg+yN1WmFvF+fEk9iNkmJC27yWPkbl71l7LQ==" saltValue="4CNSaKyrcgTA66oaNN5AFg==" spinCount="100000" sheet="1" objects="1" scenarios="1"/>
  <mergeCells count="6">
    <mergeCell ref="E11:K11"/>
    <mergeCell ref="E10:K10"/>
    <mergeCell ref="D5:I5"/>
    <mergeCell ref="D6:I6"/>
    <mergeCell ref="B5:C5"/>
    <mergeCell ref="B6:C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sheetPr>
    <tabColor theme="9" tint="0.59999389629810485"/>
  </sheetPr>
  <dimension ref="A1:AE150"/>
  <sheetViews>
    <sheetView showGridLines="0" zoomScale="70" zoomScaleNormal="70" workbookViewId="0">
      <selection activeCell="Q8" sqref="Q8"/>
    </sheetView>
  </sheetViews>
  <sheetFormatPr baseColWidth="10" defaultColWidth="11.5703125" defaultRowHeight="15" x14ac:dyDescent="0.25"/>
  <cols>
    <col min="1" max="1" width="1.42578125" style="20" customWidth="1"/>
    <col min="2" max="2" width="25.85546875" style="20" customWidth="1"/>
    <col min="3" max="3" width="40.7109375" style="20" customWidth="1"/>
    <col min="4" max="4" width="25.7109375" style="20" customWidth="1"/>
    <col min="5" max="5" width="12.5703125" style="108" customWidth="1"/>
    <col min="6" max="8" width="16.7109375" style="20" customWidth="1"/>
    <col min="9" max="11" width="21.140625" style="20" customWidth="1"/>
    <col min="12" max="12" width="31.85546875" style="20" customWidth="1"/>
    <col min="13" max="14" width="19.42578125" style="20" customWidth="1"/>
    <col min="15" max="15" width="19.5703125" style="20" customWidth="1"/>
    <col min="16" max="16" width="17.85546875" style="20" customWidth="1"/>
    <col min="17" max="17" width="56.28515625" style="128" customWidth="1"/>
    <col min="18" max="18" width="18.7109375" style="20" customWidth="1"/>
    <col min="19" max="19" width="110.7109375" style="20" customWidth="1"/>
    <col min="20" max="20" width="19.7109375" style="20" customWidth="1"/>
    <col min="21" max="21" width="66" style="128" customWidth="1"/>
    <col min="22" max="25" width="18.5703125" style="20" customWidth="1"/>
    <col min="26" max="26" width="24.5703125" style="20" customWidth="1"/>
    <col min="27" max="27" width="19.42578125" style="20" customWidth="1"/>
    <col min="28" max="28" width="17.5703125" style="20" customWidth="1"/>
    <col min="29" max="29" width="22.42578125" style="20" customWidth="1"/>
    <col min="30" max="30" width="35" style="20" customWidth="1"/>
    <col min="31" max="31" width="39.7109375" style="20" customWidth="1"/>
    <col min="32" max="33" width="20.7109375" style="20" customWidth="1"/>
    <col min="34" max="34" width="22.140625" style="20" customWidth="1"/>
    <col min="35" max="35" width="22.42578125" style="20" customWidth="1"/>
    <col min="36" max="36" width="26.5703125" style="20" customWidth="1"/>
    <col min="37" max="37" width="25.7109375" style="20" customWidth="1"/>
    <col min="38" max="16384" width="11.5703125" style="20"/>
  </cols>
  <sheetData>
    <row r="1" spans="1:31" ht="60" customHeight="1" x14ac:dyDescent="0.25">
      <c r="B1" s="120" t="s">
        <v>11</v>
      </c>
    </row>
    <row r="2" spans="1:31" ht="30" x14ac:dyDescent="0.4">
      <c r="B2" s="19" t="s">
        <v>22</v>
      </c>
      <c r="C2" s="109"/>
      <c r="D2" s="109"/>
      <c r="E2" s="111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129"/>
      <c r="R2" s="35"/>
      <c r="S2" s="35"/>
      <c r="T2" s="35"/>
      <c r="U2" s="129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1" ht="18" x14ac:dyDescent="0.25">
      <c r="B3" s="21" t="s">
        <v>1</v>
      </c>
      <c r="C3" s="109"/>
      <c r="D3" s="109"/>
      <c r="E3" s="111"/>
      <c r="F3" s="35"/>
      <c r="G3" s="35"/>
      <c r="H3" s="35"/>
      <c r="I3" s="35"/>
      <c r="J3" s="35"/>
      <c r="K3" s="35"/>
      <c r="L3" s="35"/>
      <c r="M3" s="35"/>
      <c r="N3" s="35"/>
      <c r="P3" s="35"/>
      <c r="Q3" s="129"/>
      <c r="R3" s="35"/>
      <c r="S3" s="35"/>
      <c r="T3" s="35"/>
      <c r="U3" s="129"/>
      <c r="V3" s="35"/>
      <c r="W3" s="35"/>
      <c r="X3" s="35"/>
      <c r="Y3" s="35"/>
      <c r="Z3" s="35"/>
      <c r="AA3" s="35"/>
      <c r="AB3" s="35"/>
      <c r="AC3" s="35"/>
      <c r="AD3" s="35"/>
      <c r="AE3" s="35"/>
    </row>
    <row r="4" spans="1:31" ht="15.75" thickBot="1" x14ac:dyDescent="0.3">
      <c r="B4" s="109"/>
      <c r="C4" s="109"/>
      <c r="D4" s="109"/>
      <c r="E4" s="111"/>
      <c r="F4" s="35"/>
      <c r="G4" s="35"/>
      <c r="H4" s="35"/>
      <c r="I4" s="35"/>
      <c r="J4" s="35"/>
      <c r="K4" s="35"/>
      <c r="L4" s="35"/>
      <c r="M4" s="35"/>
      <c r="N4" s="35"/>
      <c r="P4" s="35"/>
      <c r="Q4" s="129"/>
      <c r="R4" s="35"/>
      <c r="S4" s="35"/>
      <c r="T4" s="35"/>
      <c r="U4" s="129"/>
      <c r="V4" s="35"/>
      <c r="W4" s="35"/>
      <c r="X4" s="35"/>
      <c r="Y4" s="35"/>
      <c r="Z4" s="35"/>
      <c r="AA4" s="35"/>
      <c r="AB4" s="35"/>
      <c r="AC4" s="35"/>
      <c r="AD4" s="35"/>
      <c r="AE4" s="35"/>
    </row>
    <row r="5" spans="1:31" ht="38.25" customHeight="1" thickBot="1" x14ac:dyDescent="0.3">
      <c r="B5" s="121" t="s">
        <v>5</v>
      </c>
      <c r="C5" s="238" t="str">
        <f>IF(ISBLANK(NOTICE!D10)," Vous devez renseigner l'onglet Notice",NOTICE!D10)</f>
        <v xml:space="preserve"> Vous devez renseigner l'onglet Notice</v>
      </c>
      <c r="D5" s="239"/>
      <c r="E5" s="239"/>
      <c r="F5" s="240"/>
      <c r="J5" s="35"/>
      <c r="K5" s="35"/>
      <c r="L5" s="35"/>
      <c r="M5" s="35"/>
      <c r="R5" s="35"/>
      <c r="S5" s="35"/>
      <c r="T5" s="35"/>
      <c r="U5" s="129"/>
      <c r="V5" s="35"/>
      <c r="W5" s="35"/>
      <c r="X5" s="35"/>
      <c r="Y5" s="35"/>
      <c r="Z5" s="35"/>
      <c r="AA5" s="35"/>
      <c r="AB5" s="35"/>
      <c r="AC5" s="35"/>
      <c r="AD5" s="35"/>
      <c r="AE5" s="35"/>
    </row>
    <row r="6" spans="1:31" ht="95.25" customHeight="1" thickBot="1" x14ac:dyDescent="0.3">
      <c r="B6" s="121" t="s">
        <v>6</v>
      </c>
      <c r="C6" s="238" t="str">
        <f>IF(ISBLANK(NOTICE!D11)," Vous devez renseigner l'onglet Notice",NOTICE!D11)</f>
        <v xml:space="preserve"> Vous devez renseigner l'onglet Notice</v>
      </c>
      <c r="D6" s="239"/>
      <c r="E6" s="239"/>
      <c r="F6" s="240"/>
      <c r="H6" s="62" t="s">
        <v>139</v>
      </c>
      <c r="I6" s="62" t="s">
        <v>264</v>
      </c>
      <c r="J6" s="62" t="s">
        <v>263</v>
      </c>
      <c r="K6" s="62" t="s">
        <v>141</v>
      </c>
      <c r="L6" s="62" t="s">
        <v>142</v>
      </c>
      <c r="N6" s="174" t="s">
        <v>309</v>
      </c>
      <c r="O6" s="175" t="s">
        <v>310</v>
      </c>
      <c r="Q6" s="20"/>
      <c r="R6" s="128"/>
      <c r="U6" s="20"/>
    </row>
    <row r="7" spans="1:31" ht="19.5" thickBot="1" x14ac:dyDescent="0.3">
      <c r="B7" s="35"/>
      <c r="C7" s="35"/>
      <c r="D7" s="35"/>
      <c r="E7" s="111"/>
      <c r="F7" s="35"/>
      <c r="G7" s="35"/>
      <c r="H7" s="115" t="s">
        <v>15</v>
      </c>
      <c r="I7" s="63">
        <f>SUMIF($B$13:$B$112,"Travaux",$I$13:$I$112)</f>
        <v>0</v>
      </c>
      <c r="J7" s="63">
        <f>SUMIF($B$13:$B$112,"Travaux",$J$13:$J$112)</f>
        <v>0</v>
      </c>
      <c r="K7" s="63">
        <f>SUMIF($B$13:$B$112,"Travaux",$P$13:$P$112)</f>
        <v>0</v>
      </c>
      <c r="L7" s="125">
        <f>IF($K$7&lt;0.6*($K$9),$K$7,0.6*$K$9)</f>
        <v>0</v>
      </c>
      <c r="N7" s="179">
        <v>0.4</v>
      </c>
      <c r="O7" s="178">
        <v>100000</v>
      </c>
      <c r="Q7" s="20"/>
      <c r="R7" s="128"/>
      <c r="U7" s="20"/>
    </row>
    <row r="8" spans="1:31" ht="40.5" customHeight="1" thickBot="1" x14ac:dyDescent="0.3">
      <c r="A8" s="35"/>
      <c r="B8" s="35"/>
      <c r="E8" s="20"/>
      <c r="H8" s="117" t="s">
        <v>138</v>
      </c>
      <c r="I8" s="118">
        <f>SUMIF($B$13:$B$112,"Matériels/équipements",$I$13:$I$112)</f>
        <v>0</v>
      </c>
      <c r="J8" s="118">
        <f>SUMIF($B$13:$B$112,"Matériels/équipements",$J$13:$J$112)</f>
        <v>0</v>
      </c>
      <c r="K8" s="118">
        <f>SUMIF($B$13:$B$112,"Matériels/équipements",$P$13:$P$112)</f>
        <v>0</v>
      </c>
      <c r="L8" s="126">
        <f>K8</f>
        <v>0</v>
      </c>
      <c r="N8" s="172" t="s">
        <v>306</v>
      </c>
      <c r="O8" s="176">
        <f>IF(L9&lt;O7,L9*N7*0.6,O7*N7*0.6)</f>
        <v>0</v>
      </c>
      <c r="P8" s="245" t="s">
        <v>320</v>
      </c>
      <c r="Q8" s="180"/>
      <c r="R8" s="128"/>
      <c r="U8" s="20"/>
    </row>
    <row r="9" spans="1:31" ht="40.5" customHeight="1" thickBot="1" x14ac:dyDescent="0.3">
      <c r="A9" s="35"/>
      <c r="B9" s="35"/>
      <c r="E9" s="20"/>
      <c r="H9" s="116" t="s">
        <v>21</v>
      </c>
      <c r="I9" s="119">
        <f>SUM(I7:I8)</f>
        <v>0</v>
      </c>
      <c r="J9" s="119">
        <f>SUM(J7:J8)</f>
        <v>0</v>
      </c>
      <c r="K9" s="119">
        <f>SUM(K7:K8)</f>
        <v>0</v>
      </c>
      <c r="L9" s="84">
        <f>SUM(L7:L8)</f>
        <v>0</v>
      </c>
      <c r="N9" s="173" t="s">
        <v>307</v>
      </c>
      <c r="O9" s="177">
        <f>IF(L9&lt;O7,L9*N7*0.4,O7*N7*0.4)</f>
        <v>0</v>
      </c>
      <c r="P9" s="245"/>
      <c r="Q9" s="180"/>
      <c r="R9" s="128"/>
      <c r="U9" s="20"/>
    </row>
    <row r="10" spans="1:31" ht="39.75" customHeight="1" thickBot="1" x14ac:dyDescent="0.3">
      <c r="A10" s="35"/>
      <c r="B10" s="35"/>
      <c r="C10" s="35"/>
      <c r="D10" s="35"/>
      <c r="E10" s="111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129"/>
      <c r="R10" s="35"/>
      <c r="S10" s="35"/>
      <c r="T10" s="35"/>
      <c r="U10" s="129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31" ht="48" customHeight="1" x14ac:dyDescent="0.25">
      <c r="B11" s="234" t="s">
        <v>12</v>
      </c>
      <c r="C11" s="236" t="s">
        <v>13</v>
      </c>
      <c r="D11" s="236" t="s">
        <v>14</v>
      </c>
      <c r="E11" s="236" t="s">
        <v>80</v>
      </c>
      <c r="F11" s="236" t="s">
        <v>260</v>
      </c>
      <c r="G11" s="236" t="s">
        <v>261</v>
      </c>
      <c r="H11" s="236" t="s">
        <v>262</v>
      </c>
      <c r="I11" s="236" t="s">
        <v>265</v>
      </c>
      <c r="J11" s="243" t="s">
        <v>278</v>
      </c>
      <c r="K11" s="243" t="s">
        <v>279</v>
      </c>
      <c r="L11" s="243" t="s">
        <v>136</v>
      </c>
      <c r="M11" s="243" t="s">
        <v>280</v>
      </c>
      <c r="N11" s="243" t="s">
        <v>281</v>
      </c>
      <c r="O11" s="243" t="s">
        <v>270</v>
      </c>
      <c r="P11" s="243" t="s">
        <v>304</v>
      </c>
      <c r="Q11" s="241" t="s">
        <v>23</v>
      </c>
      <c r="U11" s="20"/>
    </row>
    <row r="12" spans="1:31" ht="70.5" customHeight="1" thickBot="1" x14ac:dyDescent="0.3">
      <c r="B12" s="235"/>
      <c r="C12" s="237"/>
      <c r="D12" s="237"/>
      <c r="E12" s="237"/>
      <c r="F12" s="237"/>
      <c r="G12" s="237"/>
      <c r="H12" s="237"/>
      <c r="I12" s="237"/>
      <c r="J12" s="244"/>
      <c r="K12" s="244" t="e">
        <f>#REF!-J12</f>
        <v>#REF!</v>
      </c>
      <c r="L12" s="244"/>
      <c r="M12" s="244"/>
      <c r="N12" s="244"/>
      <c r="O12" s="244"/>
      <c r="P12" s="244"/>
      <c r="Q12" s="242"/>
      <c r="U12" s="20"/>
    </row>
    <row r="13" spans="1:31" ht="30" customHeight="1" x14ac:dyDescent="0.25">
      <c r="B13" s="88" t="str">
        <f>IF((ANNEXE_2_DEPENSES_PREVISION!B13)=0,"",ANNEXE_2_DEPENSES_PREVISION!B13)</f>
        <v/>
      </c>
      <c r="C13" s="88" t="str">
        <f>IF((ANNEXE_2_DEPENSES_PREVISION!C13)=0,"",ANNEXE_2_DEPENSES_PREVISION!C13)</f>
        <v/>
      </c>
      <c r="D13" s="88" t="str">
        <f>IF((ANNEXE_2_DEPENSES_PREVISION!D13)=0,"",ANNEXE_2_DEPENSES_PREVISION!D13)</f>
        <v/>
      </c>
      <c r="E13" s="113">
        <f>IF((ANNEXE_2_DEPENSES_PREVISION!E13)=0,"",ANNEXE_2_DEPENSES_PREVISION!E13)</f>
        <v>1</v>
      </c>
      <c r="F13" s="89" t="str">
        <f>IF((ANNEXE_2_DEPENSES_PREVISION!F13)=0,"",ANNEXE_2_DEPENSES_PREVISION!F13)</f>
        <v/>
      </c>
      <c r="G13" s="89" t="str">
        <f>IF((ANNEXE_2_DEPENSES_PREVISION!I13)=0,"",ANNEXE_2_DEPENSES_PREVISION!I13)</f>
        <v/>
      </c>
      <c r="H13" s="89" t="str">
        <f>IF((ANNEXE_2_DEPENSES_PREVISION!L13)=0,"",ANNEXE_2_DEPENSES_PREVISION!L13)</f>
        <v/>
      </c>
      <c r="I13" s="89" t="str">
        <f>IF((ANNEXE_2_DEPENSES_PREVISION!M13)=0,"",ANNEXE_2_DEPENSES_PREVISION!M13)</f>
        <v/>
      </c>
      <c r="J13" s="90"/>
      <c r="K13" s="89" t="str">
        <f t="shared" ref="K13:K44" si="0">IF(I13="","",I13-J13)</f>
        <v/>
      </c>
      <c r="L13" s="130"/>
      <c r="M13" s="140"/>
      <c r="N13" s="140" t="str">
        <f t="shared" ref="N13" si="1">H13</f>
        <v/>
      </c>
      <c r="O13" s="141" t="str" cm="1">
        <f t="array" ref="O13">IFERROR(IF(J13="","",(J13-MIN(IF(M13:N13&lt;&gt;0,M13:N13))))/MIN(IF(M13:N13&lt;&gt;0,M13:N13)),"")</f>
        <v/>
      </c>
      <c r="P13" s="122" t="str">
        <f>IF(ISBLANK(J13),"",IF(O13="",J13,IF(O13&gt;0.15,MIN(M13,N13)*1.15,J13)))</f>
        <v/>
      </c>
      <c r="Q13" s="135"/>
      <c r="U13" s="20"/>
    </row>
    <row r="14" spans="1:31" ht="30" customHeight="1" x14ac:dyDescent="0.25">
      <c r="B14" s="86" t="str">
        <f>IF((ANNEXE_2_DEPENSES_PREVISION!B14)=0,"",ANNEXE_2_DEPENSES_PREVISION!B14)</f>
        <v/>
      </c>
      <c r="C14" s="86" t="str">
        <f>IF((ANNEXE_2_DEPENSES_PREVISION!C14)=0,"",ANNEXE_2_DEPENSES_PREVISION!C14)</f>
        <v/>
      </c>
      <c r="D14" s="86" t="str">
        <f>IF((ANNEXE_2_DEPENSES_PREVISION!D14)=0,"",ANNEXE_2_DEPENSES_PREVISION!D14)</f>
        <v/>
      </c>
      <c r="E14" s="114">
        <f>IF((ANNEXE_2_DEPENSES_PREVISION!E14)=0,"",ANNEXE_2_DEPENSES_PREVISION!E14)</f>
        <v>2</v>
      </c>
      <c r="F14" s="85" t="str">
        <f>IF((ANNEXE_2_DEPENSES_PREVISION!F14)=0,"",ANNEXE_2_DEPENSES_PREVISION!F14)</f>
        <v/>
      </c>
      <c r="G14" s="85" t="str">
        <f>IF((ANNEXE_2_DEPENSES_PREVISION!I14)=0,"",ANNEXE_2_DEPENSES_PREVISION!I14)</f>
        <v/>
      </c>
      <c r="H14" s="85" t="str">
        <f>IF((ANNEXE_2_DEPENSES_PREVISION!L14)=0,"",ANNEXE_2_DEPENSES_PREVISION!L14)</f>
        <v/>
      </c>
      <c r="I14" s="85" t="str">
        <f>IF((ANNEXE_2_DEPENSES_PREVISION!M14)=0,"",ANNEXE_2_DEPENSES_PREVISION!M14)</f>
        <v/>
      </c>
      <c r="J14" s="87"/>
      <c r="K14" s="85" t="str">
        <f t="shared" si="0"/>
        <v/>
      </c>
      <c r="L14" s="131"/>
      <c r="M14" s="140"/>
      <c r="N14" s="140" t="str">
        <f t="shared" ref="N14:N77" si="2">H14</f>
        <v/>
      </c>
      <c r="O14" s="141" t="str" cm="1">
        <f t="array" ref="O14">IFERROR(IF(J14="","",(J14-MIN(IF(M14:N14&lt;&gt;0,M14:N14))))/MIN(IF(M14:N14&lt;&gt;0,M14:N14)),"")</f>
        <v/>
      </c>
      <c r="P14" s="122" t="str">
        <f t="shared" ref="P14:P77" si="3">IF(ISBLANK(J14),"",IF(O14="",J14,IF(O14&gt;0.15,MIN(M14,N14)*1.15,J14)))</f>
        <v/>
      </c>
      <c r="Q14" s="136"/>
      <c r="U14" s="20"/>
    </row>
    <row r="15" spans="1:31" ht="30" customHeight="1" x14ac:dyDescent="0.25">
      <c r="B15" s="86" t="str">
        <f>IF((ANNEXE_2_DEPENSES_PREVISION!B15)=0,"",ANNEXE_2_DEPENSES_PREVISION!B15)</f>
        <v/>
      </c>
      <c r="C15" s="86" t="str">
        <f>IF((ANNEXE_2_DEPENSES_PREVISION!C15)=0,"",ANNEXE_2_DEPENSES_PREVISION!C15)</f>
        <v/>
      </c>
      <c r="D15" s="86" t="str">
        <f>IF((ANNEXE_2_DEPENSES_PREVISION!D15)=0,"",ANNEXE_2_DEPENSES_PREVISION!D15)</f>
        <v/>
      </c>
      <c r="E15" s="114">
        <f>IF((ANNEXE_2_DEPENSES_PREVISION!E15)=0,"",ANNEXE_2_DEPENSES_PREVISION!E15)</f>
        <v>3</v>
      </c>
      <c r="F15" s="85" t="str">
        <f>IF((ANNEXE_2_DEPENSES_PREVISION!F15)=0,"",ANNEXE_2_DEPENSES_PREVISION!F15)</f>
        <v/>
      </c>
      <c r="G15" s="85" t="str">
        <f>IF((ANNEXE_2_DEPENSES_PREVISION!I15)=0,"",ANNEXE_2_DEPENSES_PREVISION!I15)</f>
        <v/>
      </c>
      <c r="H15" s="85" t="str">
        <f>IF((ANNEXE_2_DEPENSES_PREVISION!L15)=0,"",ANNEXE_2_DEPENSES_PREVISION!L15)</f>
        <v/>
      </c>
      <c r="I15" s="85" t="str">
        <f>IF((ANNEXE_2_DEPENSES_PREVISION!M15)=0,"",ANNEXE_2_DEPENSES_PREVISION!M15)</f>
        <v/>
      </c>
      <c r="J15" s="87"/>
      <c r="K15" s="85" t="str">
        <f t="shared" si="0"/>
        <v/>
      </c>
      <c r="L15" s="132"/>
      <c r="M15" s="140" t="str">
        <f t="shared" ref="M15:M77" si="4">G15</f>
        <v/>
      </c>
      <c r="N15" s="140" t="str">
        <f t="shared" si="2"/>
        <v/>
      </c>
      <c r="O15" s="141" t="str" cm="1">
        <f t="array" ref="O15">IFERROR(IF(J15="","",(J15-MIN(IF(M15:N15&lt;&gt;0,M15:N15))))/MIN(IF(M15:N15&lt;&gt;0,M15:N15)),"")</f>
        <v/>
      </c>
      <c r="P15" s="122" t="str">
        <f t="shared" si="3"/>
        <v/>
      </c>
      <c r="Q15" s="138"/>
      <c r="U15" s="20"/>
    </row>
    <row r="16" spans="1:31" ht="30" customHeight="1" x14ac:dyDescent="0.25">
      <c r="B16" s="86" t="str">
        <f>IF((ANNEXE_2_DEPENSES_PREVISION!B16)=0,"",ANNEXE_2_DEPENSES_PREVISION!B16)</f>
        <v/>
      </c>
      <c r="C16" s="86" t="str">
        <f>IF((ANNEXE_2_DEPENSES_PREVISION!C16)=0,"",ANNEXE_2_DEPENSES_PREVISION!C16)</f>
        <v/>
      </c>
      <c r="D16" s="86" t="str">
        <f>IF((ANNEXE_2_DEPENSES_PREVISION!D16)=0,"",ANNEXE_2_DEPENSES_PREVISION!D16)</f>
        <v/>
      </c>
      <c r="E16" s="114">
        <f>IF((ANNEXE_2_DEPENSES_PREVISION!E16)=0,"",ANNEXE_2_DEPENSES_PREVISION!E16)</f>
        <v>4</v>
      </c>
      <c r="F16" s="85" t="str">
        <f>IF((ANNEXE_2_DEPENSES_PREVISION!F16)=0,"",ANNEXE_2_DEPENSES_PREVISION!F16)</f>
        <v/>
      </c>
      <c r="G16" s="85" t="str">
        <f>IF((ANNEXE_2_DEPENSES_PREVISION!I16)=0,"",ANNEXE_2_DEPENSES_PREVISION!I16)</f>
        <v/>
      </c>
      <c r="H16" s="85" t="str">
        <f>IF((ANNEXE_2_DEPENSES_PREVISION!L16)=0,"",ANNEXE_2_DEPENSES_PREVISION!L16)</f>
        <v/>
      </c>
      <c r="I16" s="85" t="str">
        <f>IF((ANNEXE_2_DEPENSES_PREVISION!M16)=0,"",ANNEXE_2_DEPENSES_PREVISION!M16)</f>
        <v/>
      </c>
      <c r="J16" s="87"/>
      <c r="K16" s="85" t="str">
        <f t="shared" si="0"/>
        <v/>
      </c>
      <c r="L16" s="132"/>
      <c r="M16" s="140" t="str">
        <f t="shared" si="4"/>
        <v/>
      </c>
      <c r="N16" s="140" t="str">
        <f t="shared" si="2"/>
        <v/>
      </c>
      <c r="O16" s="141" t="str" cm="1">
        <f t="array" ref="O16">IFERROR(IF(J16="","",(J16-MIN(IF(M16:N16&lt;&gt;0,M16:N16))))/MIN(IF(M16:N16&lt;&gt;0,M16:N16)),"")</f>
        <v/>
      </c>
      <c r="P16" s="122" t="str">
        <f t="shared" si="3"/>
        <v/>
      </c>
      <c r="Q16" s="136"/>
      <c r="U16" s="20"/>
    </row>
    <row r="17" spans="2:21" ht="30" customHeight="1" x14ac:dyDescent="0.25">
      <c r="B17" s="86" t="str">
        <f>IF((ANNEXE_2_DEPENSES_PREVISION!B17)=0,"",ANNEXE_2_DEPENSES_PREVISION!B17)</f>
        <v/>
      </c>
      <c r="C17" s="86" t="str">
        <f>IF((ANNEXE_2_DEPENSES_PREVISION!C17)=0,"",ANNEXE_2_DEPENSES_PREVISION!C17)</f>
        <v/>
      </c>
      <c r="D17" s="86" t="str">
        <f>IF((ANNEXE_2_DEPENSES_PREVISION!D17)=0,"",ANNEXE_2_DEPENSES_PREVISION!D17)</f>
        <v/>
      </c>
      <c r="E17" s="114">
        <f>IF((ANNEXE_2_DEPENSES_PREVISION!E17)=0,"",ANNEXE_2_DEPENSES_PREVISION!E17)</f>
        <v>5</v>
      </c>
      <c r="F17" s="85" t="str">
        <f>IF((ANNEXE_2_DEPENSES_PREVISION!F17)=0,"",ANNEXE_2_DEPENSES_PREVISION!F17)</f>
        <v/>
      </c>
      <c r="G17" s="85" t="str">
        <f>IF((ANNEXE_2_DEPENSES_PREVISION!I17)=0,"",ANNEXE_2_DEPENSES_PREVISION!I17)</f>
        <v/>
      </c>
      <c r="H17" s="85" t="str">
        <f>IF((ANNEXE_2_DEPENSES_PREVISION!L17)=0,"",ANNEXE_2_DEPENSES_PREVISION!L17)</f>
        <v/>
      </c>
      <c r="I17" s="85" t="str">
        <f>IF((ANNEXE_2_DEPENSES_PREVISION!M17)=0,"",ANNEXE_2_DEPENSES_PREVISION!M17)</f>
        <v/>
      </c>
      <c r="J17" s="87"/>
      <c r="K17" s="85" t="str">
        <f t="shared" si="0"/>
        <v/>
      </c>
      <c r="L17" s="132"/>
      <c r="M17" s="140" t="str">
        <f t="shared" si="4"/>
        <v/>
      </c>
      <c r="N17" s="140" t="str">
        <f t="shared" si="2"/>
        <v/>
      </c>
      <c r="O17" s="141" t="str" cm="1">
        <f t="array" ref="O17">IFERROR(IF(J17="","",(J17-MIN(IF(M17:N17&lt;&gt;0,M17:N17))))/MIN(IF(M17:N17&lt;&gt;0,M17:N17)),"")</f>
        <v/>
      </c>
      <c r="P17" s="122" t="str">
        <f t="shared" si="3"/>
        <v/>
      </c>
      <c r="Q17" s="136"/>
      <c r="U17" s="20"/>
    </row>
    <row r="18" spans="2:21" ht="30" customHeight="1" x14ac:dyDescent="0.25">
      <c r="B18" s="86" t="str">
        <f>IF((ANNEXE_2_DEPENSES_PREVISION!B18)=0,"",ANNEXE_2_DEPENSES_PREVISION!B18)</f>
        <v/>
      </c>
      <c r="C18" s="86" t="str">
        <f>IF((ANNEXE_2_DEPENSES_PREVISION!C18)=0,"",ANNEXE_2_DEPENSES_PREVISION!C18)</f>
        <v/>
      </c>
      <c r="D18" s="86" t="str">
        <f>IF((ANNEXE_2_DEPENSES_PREVISION!D18)=0,"",ANNEXE_2_DEPENSES_PREVISION!D18)</f>
        <v/>
      </c>
      <c r="E18" s="114">
        <f>IF((ANNEXE_2_DEPENSES_PREVISION!E18)=0,"",ANNEXE_2_DEPENSES_PREVISION!E18)</f>
        <v>6</v>
      </c>
      <c r="F18" s="85" t="str">
        <f>IF((ANNEXE_2_DEPENSES_PREVISION!F18)=0,"",ANNEXE_2_DEPENSES_PREVISION!F18)</f>
        <v/>
      </c>
      <c r="G18" s="85" t="str">
        <f>IF((ANNEXE_2_DEPENSES_PREVISION!I18)=0,"",ANNEXE_2_DEPENSES_PREVISION!I18)</f>
        <v/>
      </c>
      <c r="H18" s="85" t="str">
        <f>IF((ANNEXE_2_DEPENSES_PREVISION!L18)=0,"",ANNEXE_2_DEPENSES_PREVISION!L18)</f>
        <v/>
      </c>
      <c r="I18" s="85" t="str">
        <f>IF((ANNEXE_2_DEPENSES_PREVISION!M18)=0,"",ANNEXE_2_DEPENSES_PREVISION!M18)</f>
        <v/>
      </c>
      <c r="J18" s="87"/>
      <c r="K18" s="85" t="str">
        <f t="shared" si="0"/>
        <v/>
      </c>
      <c r="L18" s="132"/>
      <c r="M18" s="140" t="str">
        <f t="shared" si="4"/>
        <v/>
      </c>
      <c r="N18" s="140" t="str">
        <f t="shared" si="2"/>
        <v/>
      </c>
      <c r="O18" s="141" t="str" cm="1">
        <f t="array" ref="O18">IFERROR(IF(J18="","",(J18-MIN(IF(M18:N18&lt;&gt;0,M18:N18))))/MIN(IF(M18:N18&lt;&gt;0,M18:N18)),"")</f>
        <v/>
      </c>
      <c r="P18" s="122" t="str">
        <f t="shared" si="3"/>
        <v/>
      </c>
      <c r="Q18" s="136"/>
      <c r="U18" s="20"/>
    </row>
    <row r="19" spans="2:21" ht="30" customHeight="1" x14ac:dyDescent="0.25">
      <c r="B19" s="86" t="str">
        <f>IF((ANNEXE_2_DEPENSES_PREVISION!B19)=0,"",ANNEXE_2_DEPENSES_PREVISION!B19)</f>
        <v/>
      </c>
      <c r="C19" s="86" t="str">
        <f>IF((ANNEXE_2_DEPENSES_PREVISION!C19)=0,"",ANNEXE_2_DEPENSES_PREVISION!C19)</f>
        <v/>
      </c>
      <c r="D19" s="86" t="str">
        <f>IF((ANNEXE_2_DEPENSES_PREVISION!D19)=0,"",ANNEXE_2_DEPENSES_PREVISION!D19)</f>
        <v/>
      </c>
      <c r="E19" s="114">
        <f>IF((ANNEXE_2_DEPENSES_PREVISION!E19)=0,"",ANNEXE_2_DEPENSES_PREVISION!E19)</f>
        <v>7</v>
      </c>
      <c r="F19" s="85" t="str">
        <f>IF((ANNEXE_2_DEPENSES_PREVISION!F19)=0,"",ANNEXE_2_DEPENSES_PREVISION!F19)</f>
        <v/>
      </c>
      <c r="G19" s="85" t="str">
        <f>IF((ANNEXE_2_DEPENSES_PREVISION!I19)=0,"",ANNEXE_2_DEPENSES_PREVISION!I19)</f>
        <v/>
      </c>
      <c r="H19" s="85" t="str">
        <f>IF((ANNEXE_2_DEPENSES_PREVISION!L19)=0,"",ANNEXE_2_DEPENSES_PREVISION!L19)</f>
        <v/>
      </c>
      <c r="I19" s="85" t="str">
        <f>IF((ANNEXE_2_DEPENSES_PREVISION!M19)=0,"",ANNEXE_2_DEPENSES_PREVISION!M19)</f>
        <v/>
      </c>
      <c r="J19" s="87"/>
      <c r="K19" s="85" t="str">
        <f t="shared" si="0"/>
        <v/>
      </c>
      <c r="L19" s="132"/>
      <c r="M19" s="140" t="str">
        <f t="shared" si="4"/>
        <v/>
      </c>
      <c r="N19" s="140" t="str">
        <f t="shared" si="2"/>
        <v/>
      </c>
      <c r="O19" s="141" t="str" cm="1">
        <f t="array" ref="O19">IFERROR(IF(J19="","",(J19-MIN(IF(M19:N19&lt;&gt;0,M19:N19))))/MIN(IF(M19:N19&lt;&gt;0,M19:N19)),"")</f>
        <v/>
      </c>
      <c r="P19" s="122" t="str">
        <f t="shared" si="3"/>
        <v/>
      </c>
      <c r="Q19" s="136"/>
      <c r="U19" s="20"/>
    </row>
    <row r="20" spans="2:21" ht="30" customHeight="1" x14ac:dyDescent="0.25">
      <c r="B20" s="86" t="str">
        <f>IF((ANNEXE_2_DEPENSES_PREVISION!B20)=0,"",ANNEXE_2_DEPENSES_PREVISION!B20)</f>
        <v/>
      </c>
      <c r="C20" s="86" t="str">
        <f>IF((ANNEXE_2_DEPENSES_PREVISION!C20)=0,"",ANNEXE_2_DEPENSES_PREVISION!C20)</f>
        <v/>
      </c>
      <c r="D20" s="86" t="str">
        <f>IF((ANNEXE_2_DEPENSES_PREVISION!D20)=0,"",ANNEXE_2_DEPENSES_PREVISION!D20)</f>
        <v/>
      </c>
      <c r="E20" s="114">
        <f>IF((ANNEXE_2_DEPENSES_PREVISION!E20)=0,"",ANNEXE_2_DEPENSES_PREVISION!E20)</f>
        <v>8</v>
      </c>
      <c r="F20" s="85" t="str">
        <f>IF((ANNEXE_2_DEPENSES_PREVISION!F20)=0,"",ANNEXE_2_DEPENSES_PREVISION!F20)</f>
        <v/>
      </c>
      <c r="G20" s="85" t="str">
        <f>IF((ANNEXE_2_DEPENSES_PREVISION!I20)=0,"",ANNEXE_2_DEPENSES_PREVISION!I20)</f>
        <v/>
      </c>
      <c r="H20" s="85" t="str">
        <f>IF((ANNEXE_2_DEPENSES_PREVISION!L20)=0,"",ANNEXE_2_DEPENSES_PREVISION!L20)</f>
        <v/>
      </c>
      <c r="I20" s="85" t="str">
        <f>IF((ANNEXE_2_DEPENSES_PREVISION!M20)=0,"",ANNEXE_2_DEPENSES_PREVISION!M20)</f>
        <v/>
      </c>
      <c r="J20" s="87"/>
      <c r="K20" s="85" t="str">
        <f t="shared" si="0"/>
        <v/>
      </c>
      <c r="L20" s="132"/>
      <c r="M20" s="140" t="str">
        <f t="shared" si="4"/>
        <v/>
      </c>
      <c r="N20" s="140" t="str">
        <f t="shared" si="2"/>
        <v/>
      </c>
      <c r="O20" s="141" t="str" cm="1">
        <f t="array" ref="O20">IFERROR(IF(J20="","",(J20-MIN(IF(M20:N20&lt;&gt;0,M20:N20))))/MIN(IF(M20:N20&lt;&gt;0,M20:N20)),"")</f>
        <v/>
      </c>
      <c r="P20" s="122" t="str">
        <f t="shared" si="3"/>
        <v/>
      </c>
      <c r="Q20" s="136"/>
      <c r="U20" s="20"/>
    </row>
    <row r="21" spans="2:21" ht="30" customHeight="1" x14ac:dyDescent="0.25">
      <c r="B21" s="86" t="str">
        <f>IF((ANNEXE_2_DEPENSES_PREVISION!B21)=0,"",ANNEXE_2_DEPENSES_PREVISION!B21)</f>
        <v/>
      </c>
      <c r="C21" s="86" t="str">
        <f>IF((ANNEXE_2_DEPENSES_PREVISION!C21)=0,"",ANNEXE_2_DEPENSES_PREVISION!C21)</f>
        <v/>
      </c>
      <c r="D21" s="86" t="str">
        <f>IF((ANNEXE_2_DEPENSES_PREVISION!D21)=0,"",ANNEXE_2_DEPENSES_PREVISION!D21)</f>
        <v/>
      </c>
      <c r="E21" s="114">
        <f>IF((ANNEXE_2_DEPENSES_PREVISION!E21)=0,"",ANNEXE_2_DEPENSES_PREVISION!E21)</f>
        <v>9</v>
      </c>
      <c r="F21" s="85" t="str">
        <f>IF((ANNEXE_2_DEPENSES_PREVISION!F21)=0,"",ANNEXE_2_DEPENSES_PREVISION!F21)</f>
        <v/>
      </c>
      <c r="G21" s="85" t="str">
        <f>IF((ANNEXE_2_DEPENSES_PREVISION!I21)=0,"",ANNEXE_2_DEPENSES_PREVISION!I21)</f>
        <v/>
      </c>
      <c r="H21" s="85" t="str">
        <f>IF((ANNEXE_2_DEPENSES_PREVISION!L21)=0,"",ANNEXE_2_DEPENSES_PREVISION!L21)</f>
        <v/>
      </c>
      <c r="I21" s="85" t="str">
        <f>IF((ANNEXE_2_DEPENSES_PREVISION!M21)=0,"",ANNEXE_2_DEPENSES_PREVISION!M21)</f>
        <v/>
      </c>
      <c r="J21" s="87"/>
      <c r="K21" s="85" t="str">
        <f t="shared" si="0"/>
        <v/>
      </c>
      <c r="L21" s="132"/>
      <c r="M21" s="140" t="str">
        <f t="shared" si="4"/>
        <v/>
      </c>
      <c r="N21" s="140" t="str">
        <f t="shared" si="2"/>
        <v/>
      </c>
      <c r="O21" s="141" t="str" cm="1">
        <f t="array" ref="O21">IFERROR(IF(J21="","",(J21-MIN(IF(M21:N21&lt;&gt;0,M21:N21))))/MIN(IF(M21:N21&lt;&gt;0,M21:N21)),"")</f>
        <v/>
      </c>
      <c r="P21" s="122" t="str">
        <f t="shared" si="3"/>
        <v/>
      </c>
      <c r="Q21" s="136"/>
      <c r="U21" s="20"/>
    </row>
    <row r="22" spans="2:21" ht="30" customHeight="1" x14ac:dyDescent="0.25">
      <c r="B22" s="86" t="str">
        <f>IF((ANNEXE_2_DEPENSES_PREVISION!B22)=0,"",ANNEXE_2_DEPENSES_PREVISION!B22)</f>
        <v/>
      </c>
      <c r="C22" s="86" t="str">
        <f>IF((ANNEXE_2_DEPENSES_PREVISION!C22)=0,"",ANNEXE_2_DEPENSES_PREVISION!C22)</f>
        <v/>
      </c>
      <c r="D22" s="86" t="str">
        <f>IF((ANNEXE_2_DEPENSES_PREVISION!D22)=0,"",ANNEXE_2_DEPENSES_PREVISION!D22)</f>
        <v/>
      </c>
      <c r="E22" s="114">
        <f>IF((ANNEXE_2_DEPENSES_PREVISION!E22)=0,"",ANNEXE_2_DEPENSES_PREVISION!E22)</f>
        <v>10</v>
      </c>
      <c r="F22" s="85" t="str">
        <f>IF((ANNEXE_2_DEPENSES_PREVISION!F22)=0,"",ANNEXE_2_DEPENSES_PREVISION!F22)</f>
        <v/>
      </c>
      <c r="G22" s="85" t="str">
        <f>IF((ANNEXE_2_DEPENSES_PREVISION!I22)=0,"",ANNEXE_2_DEPENSES_PREVISION!I22)</f>
        <v/>
      </c>
      <c r="H22" s="85" t="str">
        <f>IF((ANNEXE_2_DEPENSES_PREVISION!L22)=0,"",ANNEXE_2_DEPENSES_PREVISION!L22)</f>
        <v/>
      </c>
      <c r="I22" s="85" t="str">
        <f>IF((ANNEXE_2_DEPENSES_PREVISION!M22)=0,"",ANNEXE_2_DEPENSES_PREVISION!M22)</f>
        <v/>
      </c>
      <c r="J22" s="87"/>
      <c r="K22" s="85" t="str">
        <f t="shared" si="0"/>
        <v/>
      </c>
      <c r="L22" s="132"/>
      <c r="M22" s="140" t="str">
        <f t="shared" si="4"/>
        <v/>
      </c>
      <c r="N22" s="140" t="str">
        <f t="shared" si="2"/>
        <v/>
      </c>
      <c r="O22" s="141" t="str" cm="1">
        <f t="array" ref="O22">IFERROR(IF(J22="","",(J22-MIN(IF(M22:N22&lt;&gt;0,M22:N22))))/MIN(IF(M22:N22&lt;&gt;0,M22:N22)),"")</f>
        <v/>
      </c>
      <c r="P22" s="122" t="str">
        <f t="shared" si="3"/>
        <v/>
      </c>
      <c r="Q22" s="136"/>
      <c r="U22" s="20"/>
    </row>
    <row r="23" spans="2:21" ht="30" customHeight="1" x14ac:dyDescent="0.25">
      <c r="B23" s="86" t="str">
        <f>IF((ANNEXE_2_DEPENSES_PREVISION!B23)=0,"",ANNEXE_2_DEPENSES_PREVISION!B23)</f>
        <v/>
      </c>
      <c r="C23" s="86" t="str">
        <f>IF((ANNEXE_2_DEPENSES_PREVISION!C23)=0,"",ANNEXE_2_DEPENSES_PREVISION!C23)</f>
        <v/>
      </c>
      <c r="D23" s="86" t="str">
        <f>IF((ANNEXE_2_DEPENSES_PREVISION!D23)=0,"",ANNEXE_2_DEPENSES_PREVISION!D23)</f>
        <v/>
      </c>
      <c r="E23" s="114">
        <f>IF((ANNEXE_2_DEPENSES_PREVISION!E23)=0,"",ANNEXE_2_DEPENSES_PREVISION!E23)</f>
        <v>11</v>
      </c>
      <c r="F23" s="85" t="str">
        <f>IF((ANNEXE_2_DEPENSES_PREVISION!F23)=0,"",ANNEXE_2_DEPENSES_PREVISION!F23)</f>
        <v/>
      </c>
      <c r="G23" s="85" t="str">
        <f>IF((ANNEXE_2_DEPENSES_PREVISION!I23)=0,"",ANNEXE_2_DEPENSES_PREVISION!I23)</f>
        <v/>
      </c>
      <c r="H23" s="85" t="str">
        <f>IF((ANNEXE_2_DEPENSES_PREVISION!L23)=0,"",ANNEXE_2_DEPENSES_PREVISION!L23)</f>
        <v/>
      </c>
      <c r="I23" s="85" t="str">
        <f>IF((ANNEXE_2_DEPENSES_PREVISION!M23)=0,"",ANNEXE_2_DEPENSES_PREVISION!M23)</f>
        <v/>
      </c>
      <c r="J23" s="87"/>
      <c r="K23" s="85" t="str">
        <f t="shared" si="0"/>
        <v/>
      </c>
      <c r="L23" s="132"/>
      <c r="M23" s="140" t="str">
        <f t="shared" si="4"/>
        <v/>
      </c>
      <c r="N23" s="140" t="str">
        <f t="shared" si="2"/>
        <v/>
      </c>
      <c r="O23" s="141" t="str" cm="1">
        <f t="array" ref="O23">IFERROR(IF(J23="","",(J23-MIN(IF(M23:N23&lt;&gt;0,M23:N23))))/MIN(IF(M23:N23&lt;&gt;0,M23:N23)),"")</f>
        <v/>
      </c>
      <c r="P23" s="122" t="str">
        <f t="shared" si="3"/>
        <v/>
      </c>
      <c r="Q23" s="136"/>
      <c r="U23" s="20"/>
    </row>
    <row r="24" spans="2:21" ht="30" customHeight="1" x14ac:dyDescent="0.25">
      <c r="B24" s="86" t="str">
        <f>IF((ANNEXE_2_DEPENSES_PREVISION!B24)=0,"",ANNEXE_2_DEPENSES_PREVISION!B24)</f>
        <v/>
      </c>
      <c r="C24" s="86" t="str">
        <f>IF((ANNEXE_2_DEPENSES_PREVISION!C24)=0,"",ANNEXE_2_DEPENSES_PREVISION!C24)</f>
        <v/>
      </c>
      <c r="D24" s="86" t="str">
        <f>IF((ANNEXE_2_DEPENSES_PREVISION!D24)=0,"",ANNEXE_2_DEPENSES_PREVISION!D24)</f>
        <v/>
      </c>
      <c r="E24" s="114">
        <f>IF((ANNEXE_2_DEPENSES_PREVISION!E24)=0,"",ANNEXE_2_DEPENSES_PREVISION!E24)</f>
        <v>12</v>
      </c>
      <c r="F24" s="85" t="str">
        <f>IF((ANNEXE_2_DEPENSES_PREVISION!F24)=0,"",ANNEXE_2_DEPENSES_PREVISION!F24)</f>
        <v/>
      </c>
      <c r="G24" s="85" t="str">
        <f>IF((ANNEXE_2_DEPENSES_PREVISION!I24)=0,"",ANNEXE_2_DEPENSES_PREVISION!I24)</f>
        <v/>
      </c>
      <c r="H24" s="85" t="str">
        <f>IF((ANNEXE_2_DEPENSES_PREVISION!L24)=0,"",ANNEXE_2_DEPENSES_PREVISION!L24)</f>
        <v/>
      </c>
      <c r="I24" s="85" t="str">
        <f>IF((ANNEXE_2_DEPENSES_PREVISION!M24)=0,"",ANNEXE_2_DEPENSES_PREVISION!M24)</f>
        <v/>
      </c>
      <c r="J24" s="87"/>
      <c r="K24" s="85" t="str">
        <f t="shared" si="0"/>
        <v/>
      </c>
      <c r="L24" s="132"/>
      <c r="M24" s="140" t="str">
        <f t="shared" si="4"/>
        <v/>
      </c>
      <c r="N24" s="140" t="str">
        <f t="shared" si="2"/>
        <v/>
      </c>
      <c r="O24" s="141" t="str" cm="1">
        <f t="array" ref="O24">IFERROR(IF(J24="","",(J24-MIN(IF(M24:N24&lt;&gt;0,M24:N24))))/MIN(IF(M24:N24&lt;&gt;0,M24:N24)),"")</f>
        <v/>
      </c>
      <c r="P24" s="122" t="str">
        <f t="shared" si="3"/>
        <v/>
      </c>
      <c r="Q24" s="136"/>
      <c r="U24" s="20"/>
    </row>
    <row r="25" spans="2:21" ht="30" customHeight="1" x14ac:dyDescent="0.25">
      <c r="B25" s="86" t="str">
        <f>IF((ANNEXE_2_DEPENSES_PREVISION!B25)=0,"",ANNEXE_2_DEPENSES_PREVISION!B25)</f>
        <v/>
      </c>
      <c r="C25" s="86" t="str">
        <f>IF((ANNEXE_2_DEPENSES_PREVISION!C25)=0,"",ANNEXE_2_DEPENSES_PREVISION!C25)</f>
        <v/>
      </c>
      <c r="D25" s="86" t="str">
        <f>IF((ANNEXE_2_DEPENSES_PREVISION!D25)=0,"",ANNEXE_2_DEPENSES_PREVISION!D25)</f>
        <v/>
      </c>
      <c r="E25" s="114">
        <f>IF((ANNEXE_2_DEPENSES_PREVISION!E25)=0,"",ANNEXE_2_DEPENSES_PREVISION!E25)</f>
        <v>13</v>
      </c>
      <c r="F25" s="85" t="str">
        <f>IF((ANNEXE_2_DEPENSES_PREVISION!F25)=0,"",ANNEXE_2_DEPENSES_PREVISION!F25)</f>
        <v/>
      </c>
      <c r="G25" s="85" t="str">
        <f>IF((ANNEXE_2_DEPENSES_PREVISION!I25)=0,"",ANNEXE_2_DEPENSES_PREVISION!I25)</f>
        <v/>
      </c>
      <c r="H25" s="85" t="str">
        <f>IF((ANNEXE_2_DEPENSES_PREVISION!L25)=0,"",ANNEXE_2_DEPENSES_PREVISION!L25)</f>
        <v/>
      </c>
      <c r="I25" s="85" t="str">
        <f>IF((ANNEXE_2_DEPENSES_PREVISION!M25)=0,"",ANNEXE_2_DEPENSES_PREVISION!M25)</f>
        <v/>
      </c>
      <c r="J25" s="87"/>
      <c r="K25" s="85" t="str">
        <f t="shared" si="0"/>
        <v/>
      </c>
      <c r="L25" s="132"/>
      <c r="M25" s="140" t="str">
        <f t="shared" si="4"/>
        <v/>
      </c>
      <c r="N25" s="140" t="str">
        <f t="shared" si="2"/>
        <v/>
      </c>
      <c r="O25" s="141" t="str" cm="1">
        <f t="array" ref="O25">IFERROR(IF(J25="","",(J25-MIN(IF(M25:N25&lt;&gt;0,M25:N25))))/MIN(IF(M25:N25&lt;&gt;0,M25:N25)),"")</f>
        <v/>
      </c>
      <c r="P25" s="122" t="str">
        <f t="shared" si="3"/>
        <v/>
      </c>
      <c r="Q25" s="136"/>
      <c r="U25" s="20"/>
    </row>
    <row r="26" spans="2:21" ht="30" customHeight="1" x14ac:dyDescent="0.25">
      <c r="B26" s="86" t="str">
        <f>IF((ANNEXE_2_DEPENSES_PREVISION!B26)=0,"",ANNEXE_2_DEPENSES_PREVISION!B26)</f>
        <v/>
      </c>
      <c r="C26" s="86" t="str">
        <f>IF((ANNEXE_2_DEPENSES_PREVISION!C26)=0,"",ANNEXE_2_DEPENSES_PREVISION!C26)</f>
        <v/>
      </c>
      <c r="D26" s="86" t="str">
        <f>IF((ANNEXE_2_DEPENSES_PREVISION!D26)=0,"",ANNEXE_2_DEPENSES_PREVISION!D26)</f>
        <v/>
      </c>
      <c r="E26" s="114">
        <f>IF((ANNEXE_2_DEPENSES_PREVISION!E26)=0,"",ANNEXE_2_DEPENSES_PREVISION!E26)</f>
        <v>14</v>
      </c>
      <c r="F26" s="85" t="str">
        <f>IF((ANNEXE_2_DEPENSES_PREVISION!F26)=0,"",ANNEXE_2_DEPENSES_PREVISION!F26)</f>
        <v/>
      </c>
      <c r="G26" s="85" t="str">
        <f>IF((ANNEXE_2_DEPENSES_PREVISION!I26)=0,"",ANNEXE_2_DEPENSES_PREVISION!I26)</f>
        <v/>
      </c>
      <c r="H26" s="85" t="str">
        <f>IF((ANNEXE_2_DEPENSES_PREVISION!L26)=0,"",ANNEXE_2_DEPENSES_PREVISION!L26)</f>
        <v/>
      </c>
      <c r="I26" s="85" t="str">
        <f>IF((ANNEXE_2_DEPENSES_PREVISION!M26)=0,"",ANNEXE_2_DEPENSES_PREVISION!M26)</f>
        <v/>
      </c>
      <c r="J26" s="87"/>
      <c r="K26" s="85" t="str">
        <f t="shared" si="0"/>
        <v/>
      </c>
      <c r="L26" s="132"/>
      <c r="M26" s="140" t="str">
        <f t="shared" si="4"/>
        <v/>
      </c>
      <c r="N26" s="140" t="str">
        <f t="shared" si="2"/>
        <v/>
      </c>
      <c r="O26" s="141" t="str" cm="1">
        <f t="array" ref="O26">IFERROR(IF(J26="","",(J26-MIN(IF(M26:N26&lt;&gt;0,M26:N26))))/MIN(IF(M26:N26&lt;&gt;0,M26:N26)),"")</f>
        <v/>
      </c>
      <c r="P26" s="122" t="str">
        <f t="shared" si="3"/>
        <v/>
      </c>
      <c r="Q26" s="136"/>
      <c r="U26" s="20"/>
    </row>
    <row r="27" spans="2:21" ht="30" customHeight="1" x14ac:dyDescent="0.25">
      <c r="B27" s="86" t="str">
        <f>IF((ANNEXE_2_DEPENSES_PREVISION!B27)=0,"",ANNEXE_2_DEPENSES_PREVISION!B27)</f>
        <v/>
      </c>
      <c r="C27" s="86" t="str">
        <f>IF((ANNEXE_2_DEPENSES_PREVISION!C27)=0,"",ANNEXE_2_DEPENSES_PREVISION!C27)</f>
        <v/>
      </c>
      <c r="D27" s="86" t="str">
        <f>IF((ANNEXE_2_DEPENSES_PREVISION!D27)=0,"",ANNEXE_2_DEPENSES_PREVISION!D27)</f>
        <v/>
      </c>
      <c r="E27" s="114">
        <f>IF((ANNEXE_2_DEPENSES_PREVISION!E27)=0,"",ANNEXE_2_DEPENSES_PREVISION!E27)</f>
        <v>15</v>
      </c>
      <c r="F27" s="85" t="str">
        <f>IF((ANNEXE_2_DEPENSES_PREVISION!F27)=0,"",ANNEXE_2_DEPENSES_PREVISION!F27)</f>
        <v/>
      </c>
      <c r="G27" s="85" t="str">
        <f>IF((ANNEXE_2_DEPENSES_PREVISION!I27)=0,"",ANNEXE_2_DEPENSES_PREVISION!I27)</f>
        <v/>
      </c>
      <c r="H27" s="85" t="str">
        <f>IF((ANNEXE_2_DEPENSES_PREVISION!L27)=0,"",ANNEXE_2_DEPENSES_PREVISION!L27)</f>
        <v/>
      </c>
      <c r="I27" s="85" t="str">
        <f>IF((ANNEXE_2_DEPENSES_PREVISION!M27)=0,"",ANNEXE_2_DEPENSES_PREVISION!M27)</f>
        <v/>
      </c>
      <c r="J27" s="87"/>
      <c r="K27" s="85" t="str">
        <f t="shared" si="0"/>
        <v/>
      </c>
      <c r="L27" s="132"/>
      <c r="M27" s="140" t="str">
        <f t="shared" si="4"/>
        <v/>
      </c>
      <c r="N27" s="140" t="str">
        <f t="shared" si="2"/>
        <v/>
      </c>
      <c r="O27" s="141" t="str" cm="1">
        <f t="array" ref="O27">IFERROR(IF(J27="","",(J27-MIN(IF(M27:N27&lt;&gt;0,M27:N27))))/MIN(IF(M27:N27&lt;&gt;0,M27:N27)),"")</f>
        <v/>
      </c>
      <c r="P27" s="122" t="str">
        <f t="shared" si="3"/>
        <v/>
      </c>
      <c r="Q27" s="136"/>
      <c r="U27" s="20"/>
    </row>
    <row r="28" spans="2:21" ht="30" customHeight="1" x14ac:dyDescent="0.25">
      <c r="B28" s="86" t="str">
        <f>IF((ANNEXE_2_DEPENSES_PREVISION!B28)=0,"",ANNEXE_2_DEPENSES_PREVISION!B28)</f>
        <v/>
      </c>
      <c r="C28" s="86" t="str">
        <f>IF((ANNEXE_2_DEPENSES_PREVISION!C28)=0,"",ANNEXE_2_DEPENSES_PREVISION!C28)</f>
        <v/>
      </c>
      <c r="D28" s="86" t="str">
        <f>IF((ANNEXE_2_DEPENSES_PREVISION!D28)=0,"",ANNEXE_2_DEPENSES_PREVISION!D28)</f>
        <v/>
      </c>
      <c r="E28" s="114">
        <f>IF((ANNEXE_2_DEPENSES_PREVISION!E28)=0,"",ANNEXE_2_DEPENSES_PREVISION!E28)</f>
        <v>16</v>
      </c>
      <c r="F28" s="85" t="str">
        <f>IF((ANNEXE_2_DEPENSES_PREVISION!F28)=0,"",ANNEXE_2_DEPENSES_PREVISION!F28)</f>
        <v/>
      </c>
      <c r="G28" s="85" t="str">
        <f>IF((ANNEXE_2_DEPENSES_PREVISION!I28)=0,"",ANNEXE_2_DEPENSES_PREVISION!I28)</f>
        <v/>
      </c>
      <c r="H28" s="85" t="str">
        <f>IF((ANNEXE_2_DEPENSES_PREVISION!L28)=0,"",ANNEXE_2_DEPENSES_PREVISION!L28)</f>
        <v/>
      </c>
      <c r="I28" s="85" t="str">
        <f>IF((ANNEXE_2_DEPENSES_PREVISION!M28)=0,"",ANNEXE_2_DEPENSES_PREVISION!M28)</f>
        <v/>
      </c>
      <c r="J28" s="87"/>
      <c r="K28" s="85" t="str">
        <f t="shared" si="0"/>
        <v/>
      </c>
      <c r="L28" s="132"/>
      <c r="M28" s="140" t="str">
        <f t="shared" si="4"/>
        <v/>
      </c>
      <c r="N28" s="140" t="str">
        <f t="shared" si="2"/>
        <v/>
      </c>
      <c r="O28" s="141" t="str" cm="1">
        <f t="array" ref="O28">IFERROR(IF(J28="","",(J28-MIN(IF(M28:N28&lt;&gt;0,M28:N28))))/MIN(IF(M28:N28&lt;&gt;0,M28:N28)),"")</f>
        <v/>
      </c>
      <c r="P28" s="122" t="str">
        <f t="shared" si="3"/>
        <v/>
      </c>
      <c r="Q28" s="136"/>
      <c r="U28" s="20"/>
    </row>
    <row r="29" spans="2:21" ht="30" customHeight="1" x14ac:dyDescent="0.25">
      <c r="B29" s="86" t="str">
        <f>IF((ANNEXE_2_DEPENSES_PREVISION!B29)=0,"",ANNEXE_2_DEPENSES_PREVISION!B29)</f>
        <v/>
      </c>
      <c r="C29" s="86" t="str">
        <f>IF((ANNEXE_2_DEPENSES_PREVISION!C29)=0,"",ANNEXE_2_DEPENSES_PREVISION!C29)</f>
        <v/>
      </c>
      <c r="D29" s="86" t="str">
        <f>IF((ANNEXE_2_DEPENSES_PREVISION!D29)=0,"",ANNEXE_2_DEPENSES_PREVISION!D29)</f>
        <v/>
      </c>
      <c r="E29" s="114">
        <f>IF((ANNEXE_2_DEPENSES_PREVISION!E29)=0,"",ANNEXE_2_DEPENSES_PREVISION!E29)</f>
        <v>17</v>
      </c>
      <c r="F29" s="85" t="str">
        <f>IF((ANNEXE_2_DEPENSES_PREVISION!F29)=0,"",ANNEXE_2_DEPENSES_PREVISION!F29)</f>
        <v/>
      </c>
      <c r="G29" s="85" t="str">
        <f>IF((ANNEXE_2_DEPENSES_PREVISION!I29)=0,"",ANNEXE_2_DEPENSES_PREVISION!I29)</f>
        <v/>
      </c>
      <c r="H29" s="85" t="str">
        <f>IF((ANNEXE_2_DEPENSES_PREVISION!L29)=0,"",ANNEXE_2_DEPENSES_PREVISION!L29)</f>
        <v/>
      </c>
      <c r="I29" s="85" t="str">
        <f>IF((ANNEXE_2_DEPENSES_PREVISION!M29)=0,"",ANNEXE_2_DEPENSES_PREVISION!M29)</f>
        <v/>
      </c>
      <c r="J29" s="87"/>
      <c r="K29" s="85" t="str">
        <f t="shared" si="0"/>
        <v/>
      </c>
      <c r="L29" s="132"/>
      <c r="M29" s="140" t="str">
        <f t="shared" si="4"/>
        <v/>
      </c>
      <c r="N29" s="140" t="str">
        <f t="shared" si="2"/>
        <v/>
      </c>
      <c r="O29" s="141" t="str" cm="1">
        <f t="array" ref="O29">IFERROR(IF(J29="","",(J29-MIN(IF(M29:N29&lt;&gt;0,M29:N29))))/MIN(IF(M29:N29&lt;&gt;0,M29:N29)),"")</f>
        <v/>
      </c>
      <c r="P29" s="122" t="str">
        <f t="shared" si="3"/>
        <v/>
      </c>
      <c r="Q29" s="136"/>
      <c r="U29" s="20"/>
    </row>
    <row r="30" spans="2:21" ht="30" customHeight="1" x14ac:dyDescent="0.25">
      <c r="B30" s="86" t="str">
        <f>IF((ANNEXE_2_DEPENSES_PREVISION!B30)=0,"",ANNEXE_2_DEPENSES_PREVISION!B30)</f>
        <v/>
      </c>
      <c r="C30" s="86" t="str">
        <f>IF((ANNEXE_2_DEPENSES_PREVISION!C30)=0,"",ANNEXE_2_DEPENSES_PREVISION!C30)</f>
        <v/>
      </c>
      <c r="D30" s="86" t="str">
        <f>IF((ANNEXE_2_DEPENSES_PREVISION!D30)=0,"",ANNEXE_2_DEPENSES_PREVISION!D30)</f>
        <v/>
      </c>
      <c r="E30" s="114">
        <f>IF((ANNEXE_2_DEPENSES_PREVISION!E30)=0,"",ANNEXE_2_DEPENSES_PREVISION!E30)</f>
        <v>18</v>
      </c>
      <c r="F30" s="85" t="str">
        <f>IF((ANNEXE_2_DEPENSES_PREVISION!F30)=0,"",ANNEXE_2_DEPENSES_PREVISION!F30)</f>
        <v/>
      </c>
      <c r="G30" s="85" t="str">
        <f>IF((ANNEXE_2_DEPENSES_PREVISION!I30)=0,"",ANNEXE_2_DEPENSES_PREVISION!I30)</f>
        <v/>
      </c>
      <c r="H30" s="85" t="str">
        <f>IF((ANNEXE_2_DEPENSES_PREVISION!L30)=0,"",ANNEXE_2_DEPENSES_PREVISION!L30)</f>
        <v/>
      </c>
      <c r="I30" s="85" t="str">
        <f>IF((ANNEXE_2_DEPENSES_PREVISION!M30)=0,"",ANNEXE_2_DEPENSES_PREVISION!M30)</f>
        <v/>
      </c>
      <c r="J30" s="87"/>
      <c r="K30" s="85" t="str">
        <f t="shared" si="0"/>
        <v/>
      </c>
      <c r="L30" s="132"/>
      <c r="M30" s="140" t="str">
        <f t="shared" si="4"/>
        <v/>
      </c>
      <c r="N30" s="140" t="str">
        <f t="shared" si="2"/>
        <v/>
      </c>
      <c r="O30" s="141" t="str" cm="1">
        <f t="array" ref="O30">IFERROR(IF(J30="","",(J30-MIN(IF(M30:N30&lt;&gt;0,M30:N30))))/MIN(IF(M30:N30&lt;&gt;0,M30:N30)),"")</f>
        <v/>
      </c>
      <c r="P30" s="122" t="str">
        <f t="shared" si="3"/>
        <v/>
      </c>
      <c r="Q30" s="136"/>
      <c r="U30" s="20"/>
    </row>
    <row r="31" spans="2:21" ht="30" customHeight="1" x14ac:dyDescent="0.25">
      <c r="B31" s="86" t="str">
        <f>IF((ANNEXE_2_DEPENSES_PREVISION!B31)=0,"",ANNEXE_2_DEPENSES_PREVISION!B31)</f>
        <v/>
      </c>
      <c r="C31" s="86" t="str">
        <f>IF((ANNEXE_2_DEPENSES_PREVISION!C31)=0,"",ANNEXE_2_DEPENSES_PREVISION!C31)</f>
        <v/>
      </c>
      <c r="D31" s="86" t="str">
        <f>IF((ANNEXE_2_DEPENSES_PREVISION!D31)=0,"",ANNEXE_2_DEPENSES_PREVISION!D31)</f>
        <v/>
      </c>
      <c r="E31" s="114">
        <f>IF((ANNEXE_2_DEPENSES_PREVISION!E31)=0,"",ANNEXE_2_DEPENSES_PREVISION!E31)</f>
        <v>19</v>
      </c>
      <c r="F31" s="85" t="str">
        <f>IF((ANNEXE_2_DEPENSES_PREVISION!F31)=0,"",ANNEXE_2_DEPENSES_PREVISION!F31)</f>
        <v/>
      </c>
      <c r="G31" s="85" t="str">
        <f>IF((ANNEXE_2_DEPENSES_PREVISION!I31)=0,"",ANNEXE_2_DEPENSES_PREVISION!I31)</f>
        <v/>
      </c>
      <c r="H31" s="85" t="str">
        <f>IF((ANNEXE_2_DEPENSES_PREVISION!L31)=0,"",ANNEXE_2_DEPENSES_PREVISION!L31)</f>
        <v/>
      </c>
      <c r="I31" s="85" t="str">
        <f>IF((ANNEXE_2_DEPENSES_PREVISION!M31)=0,"",ANNEXE_2_DEPENSES_PREVISION!M31)</f>
        <v/>
      </c>
      <c r="J31" s="87"/>
      <c r="K31" s="85" t="str">
        <f t="shared" si="0"/>
        <v/>
      </c>
      <c r="L31" s="132"/>
      <c r="M31" s="140" t="str">
        <f t="shared" si="4"/>
        <v/>
      </c>
      <c r="N31" s="140" t="str">
        <f t="shared" si="2"/>
        <v/>
      </c>
      <c r="O31" s="141" t="str" cm="1">
        <f t="array" ref="O31">IFERROR(IF(J31="","",(J31-MIN(IF(M31:N31&lt;&gt;0,M31:N31))))/MIN(IF(M31:N31&lt;&gt;0,M31:N31)),"")</f>
        <v/>
      </c>
      <c r="P31" s="122" t="str">
        <f t="shared" si="3"/>
        <v/>
      </c>
      <c r="Q31" s="136"/>
      <c r="U31" s="20"/>
    </row>
    <row r="32" spans="2:21" ht="30" customHeight="1" x14ac:dyDescent="0.25">
      <c r="B32" s="86" t="str">
        <f>IF((ANNEXE_2_DEPENSES_PREVISION!B32)=0,"",ANNEXE_2_DEPENSES_PREVISION!B32)</f>
        <v/>
      </c>
      <c r="C32" s="86" t="str">
        <f>IF((ANNEXE_2_DEPENSES_PREVISION!C32)=0,"",ANNEXE_2_DEPENSES_PREVISION!C32)</f>
        <v/>
      </c>
      <c r="D32" s="86" t="str">
        <f>IF((ANNEXE_2_DEPENSES_PREVISION!D32)=0,"",ANNEXE_2_DEPENSES_PREVISION!D32)</f>
        <v/>
      </c>
      <c r="E32" s="114">
        <f>IF((ANNEXE_2_DEPENSES_PREVISION!E32)=0,"",ANNEXE_2_DEPENSES_PREVISION!E32)</f>
        <v>20</v>
      </c>
      <c r="F32" s="85" t="str">
        <f>IF((ANNEXE_2_DEPENSES_PREVISION!F32)=0,"",ANNEXE_2_DEPENSES_PREVISION!F32)</f>
        <v/>
      </c>
      <c r="G32" s="85" t="str">
        <f>IF((ANNEXE_2_DEPENSES_PREVISION!I32)=0,"",ANNEXE_2_DEPENSES_PREVISION!I32)</f>
        <v/>
      </c>
      <c r="H32" s="85" t="str">
        <f>IF((ANNEXE_2_DEPENSES_PREVISION!L32)=0,"",ANNEXE_2_DEPENSES_PREVISION!L32)</f>
        <v/>
      </c>
      <c r="I32" s="85" t="str">
        <f>IF((ANNEXE_2_DEPENSES_PREVISION!M32)=0,"",ANNEXE_2_DEPENSES_PREVISION!M32)</f>
        <v/>
      </c>
      <c r="J32" s="87"/>
      <c r="K32" s="85" t="str">
        <f t="shared" si="0"/>
        <v/>
      </c>
      <c r="L32" s="132"/>
      <c r="M32" s="140" t="str">
        <f t="shared" si="4"/>
        <v/>
      </c>
      <c r="N32" s="140" t="str">
        <f t="shared" si="2"/>
        <v/>
      </c>
      <c r="O32" s="141" t="str" cm="1">
        <f t="array" ref="O32">IFERROR(IF(J32="","",(J32-MIN(IF(M32:N32&lt;&gt;0,M32:N32))))/MIN(IF(M32:N32&lt;&gt;0,M32:N32)),"")</f>
        <v/>
      </c>
      <c r="P32" s="122" t="str">
        <f t="shared" si="3"/>
        <v/>
      </c>
      <c r="Q32" s="136"/>
      <c r="U32" s="20"/>
    </row>
    <row r="33" spans="2:21" ht="30" customHeight="1" x14ac:dyDescent="0.25">
      <c r="B33" s="86" t="str">
        <f>IF((ANNEXE_2_DEPENSES_PREVISION!B33)=0,"",ANNEXE_2_DEPENSES_PREVISION!B33)</f>
        <v/>
      </c>
      <c r="C33" s="86" t="str">
        <f>IF((ANNEXE_2_DEPENSES_PREVISION!C33)=0,"",ANNEXE_2_DEPENSES_PREVISION!C33)</f>
        <v/>
      </c>
      <c r="D33" s="86" t="str">
        <f>IF((ANNEXE_2_DEPENSES_PREVISION!D33)=0,"",ANNEXE_2_DEPENSES_PREVISION!D33)</f>
        <v/>
      </c>
      <c r="E33" s="114">
        <f>IF((ANNEXE_2_DEPENSES_PREVISION!E33)=0,"",ANNEXE_2_DEPENSES_PREVISION!E33)</f>
        <v>21</v>
      </c>
      <c r="F33" s="85" t="str">
        <f>IF((ANNEXE_2_DEPENSES_PREVISION!F33)=0,"",ANNEXE_2_DEPENSES_PREVISION!F33)</f>
        <v/>
      </c>
      <c r="G33" s="85" t="str">
        <f>IF((ANNEXE_2_DEPENSES_PREVISION!I33)=0,"",ANNEXE_2_DEPENSES_PREVISION!I33)</f>
        <v/>
      </c>
      <c r="H33" s="85" t="str">
        <f>IF((ANNEXE_2_DEPENSES_PREVISION!L33)=0,"",ANNEXE_2_DEPENSES_PREVISION!L33)</f>
        <v/>
      </c>
      <c r="I33" s="85" t="str">
        <f>IF((ANNEXE_2_DEPENSES_PREVISION!M33)=0,"",ANNEXE_2_DEPENSES_PREVISION!M33)</f>
        <v/>
      </c>
      <c r="J33" s="87"/>
      <c r="K33" s="85" t="str">
        <f t="shared" si="0"/>
        <v/>
      </c>
      <c r="L33" s="139"/>
      <c r="M33" s="140" t="str">
        <f t="shared" si="4"/>
        <v/>
      </c>
      <c r="N33" s="140" t="str">
        <f t="shared" si="2"/>
        <v/>
      </c>
      <c r="O33" s="141" t="str" cm="1">
        <f t="array" ref="O33">IFERROR(IF(J33="","",(J33-MIN(IF(M33:N33&lt;&gt;0,M33:N33))))/MIN(IF(M33:N33&lt;&gt;0,M33:N33)),"")</f>
        <v/>
      </c>
      <c r="P33" s="122" t="str">
        <f t="shared" si="3"/>
        <v/>
      </c>
      <c r="Q33" s="136"/>
      <c r="U33" s="20"/>
    </row>
    <row r="34" spans="2:21" ht="30" customHeight="1" x14ac:dyDescent="0.25">
      <c r="B34" s="86" t="str">
        <f>IF((ANNEXE_2_DEPENSES_PREVISION!B34)=0,"",ANNEXE_2_DEPENSES_PREVISION!B34)</f>
        <v/>
      </c>
      <c r="C34" s="86" t="str">
        <f>IF((ANNEXE_2_DEPENSES_PREVISION!C34)=0,"",ANNEXE_2_DEPENSES_PREVISION!C34)</f>
        <v/>
      </c>
      <c r="D34" s="86" t="str">
        <f>IF((ANNEXE_2_DEPENSES_PREVISION!D34)=0,"",ANNEXE_2_DEPENSES_PREVISION!D34)</f>
        <v/>
      </c>
      <c r="E34" s="114">
        <f>IF((ANNEXE_2_DEPENSES_PREVISION!E34)=0,"",ANNEXE_2_DEPENSES_PREVISION!E34)</f>
        <v>22</v>
      </c>
      <c r="F34" s="85" t="str">
        <f>IF((ANNEXE_2_DEPENSES_PREVISION!F34)=0,"",ANNEXE_2_DEPENSES_PREVISION!F34)</f>
        <v/>
      </c>
      <c r="G34" s="85" t="str">
        <f>IF((ANNEXE_2_DEPENSES_PREVISION!I34)=0,"",ANNEXE_2_DEPENSES_PREVISION!I34)</f>
        <v/>
      </c>
      <c r="H34" s="85" t="str">
        <f>IF((ANNEXE_2_DEPENSES_PREVISION!L34)=0,"",ANNEXE_2_DEPENSES_PREVISION!L34)</f>
        <v/>
      </c>
      <c r="I34" s="85" t="str">
        <f>IF((ANNEXE_2_DEPENSES_PREVISION!M34)=0,"",ANNEXE_2_DEPENSES_PREVISION!M34)</f>
        <v/>
      </c>
      <c r="J34" s="87"/>
      <c r="K34" s="85" t="str">
        <f t="shared" si="0"/>
        <v/>
      </c>
      <c r="L34" s="132"/>
      <c r="M34" s="140" t="str">
        <f t="shared" si="4"/>
        <v/>
      </c>
      <c r="N34" s="140" t="str">
        <f t="shared" si="2"/>
        <v/>
      </c>
      <c r="O34" s="141" t="str" cm="1">
        <f t="array" ref="O34">IFERROR(IF(J34="","",(J34-MIN(IF(M34:N34&lt;&gt;0,M34:N34))))/MIN(IF(M34:N34&lt;&gt;0,M34:N34)),"")</f>
        <v/>
      </c>
      <c r="P34" s="122" t="str">
        <f t="shared" si="3"/>
        <v/>
      </c>
      <c r="Q34" s="136"/>
      <c r="U34" s="20"/>
    </row>
    <row r="35" spans="2:21" ht="30" customHeight="1" x14ac:dyDescent="0.25">
      <c r="B35" s="86" t="str">
        <f>IF((ANNEXE_2_DEPENSES_PREVISION!B35)=0,"",ANNEXE_2_DEPENSES_PREVISION!B35)</f>
        <v/>
      </c>
      <c r="C35" s="86" t="str">
        <f>IF((ANNEXE_2_DEPENSES_PREVISION!C35)=0,"",ANNEXE_2_DEPENSES_PREVISION!C35)</f>
        <v/>
      </c>
      <c r="D35" s="86" t="str">
        <f>IF((ANNEXE_2_DEPENSES_PREVISION!D35)=0,"",ANNEXE_2_DEPENSES_PREVISION!D35)</f>
        <v/>
      </c>
      <c r="E35" s="114">
        <f>IF((ANNEXE_2_DEPENSES_PREVISION!E35)=0,"",ANNEXE_2_DEPENSES_PREVISION!E35)</f>
        <v>23</v>
      </c>
      <c r="F35" s="85" t="str">
        <f>IF((ANNEXE_2_DEPENSES_PREVISION!F35)=0,"",ANNEXE_2_DEPENSES_PREVISION!F35)</f>
        <v/>
      </c>
      <c r="G35" s="85" t="str">
        <f>IF((ANNEXE_2_DEPENSES_PREVISION!I35)=0,"",ANNEXE_2_DEPENSES_PREVISION!I35)</f>
        <v/>
      </c>
      <c r="H35" s="85" t="s">
        <v>271</v>
      </c>
      <c r="I35" s="85" t="str">
        <f>IF((ANNEXE_2_DEPENSES_PREVISION!M35)=0,"",ANNEXE_2_DEPENSES_PREVISION!M35)</f>
        <v/>
      </c>
      <c r="J35" s="87"/>
      <c r="K35" s="85" t="str">
        <f t="shared" si="0"/>
        <v/>
      </c>
      <c r="L35" s="132"/>
      <c r="M35" s="140" t="str">
        <f t="shared" si="4"/>
        <v/>
      </c>
      <c r="N35" s="140" t="str">
        <f t="shared" si="2"/>
        <v xml:space="preserve">   </v>
      </c>
      <c r="O35" s="141" t="str" cm="1">
        <f t="array" ref="O35">IFERROR(IF(J35="","",(J35-MIN(IF(M35:N35&lt;&gt;0,M35:N35))))/MIN(IF(M35:N35&lt;&gt;0,M35:N35)),"")</f>
        <v/>
      </c>
      <c r="P35" s="122" t="str">
        <f t="shared" si="3"/>
        <v/>
      </c>
      <c r="Q35" s="136"/>
      <c r="U35" s="20"/>
    </row>
    <row r="36" spans="2:21" ht="30" customHeight="1" x14ac:dyDescent="0.25">
      <c r="B36" s="86" t="str">
        <f>IF((ANNEXE_2_DEPENSES_PREVISION!B36)=0,"",ANNEXE_2_DEPENSES_PREVISION!B36)</f>
        <v/>
      </c>
      <c r="C36" s="86" t="str">
        <f>IF((ANNEXE_2_DEPENSES_PREVISION!C36)=0,"",ANNEXE_2_DEPENSES_PREVISION!C36)</f>
        <v/>
      </c>
      <c r="D36" s="86" t="str">
        <f>IF((ANNEXE_2_DEPENSES_PREVISION!D36)=0,"",ANNEXE_2_DEPENSES_PREVISION!D36)</f>
        <v/>
      </c>
      <c r="E36" s="114">
        <f>IF((ANNEXE_2_DEPENSES_PREVISION!E36)=0,"",ANNEXE_2_DEPENSES_PREVISION!E36)</f>
        <v>24</v>
      </c>
      <c r="F36" s="85" t="str">
        <f>IF((ANNEXE_2_DEPENSES_PREVISION!F36)=0,"",ANNEXE_2_DEPENSES_PREVISION!F36)</f>
        <v/>
      </c>
      <c r="G36" s="85" t="str">
        <f>IF((ANNEXE_2_DEPENSES_PREVISION!I36)=0,"",ANNEXE_2_DEPENSES_PREVISION!I36)</f>
        <v/>
      </c>
      <c r="H36" s="85" t="str">
        <f>IF((ANNEXE_2_DEPENSES_PREVISION!L36)=0,"",ANNEXE_2_DEPENSES_PREVISION!L36)</f>
        <v/>
      </c>
      <c r="I36" s="85" t="str">
        <f>IF((ANNEXE_2_DEPENSES_PREVISION!M36)=0,"",ANNEXE_2_DEPENSES_PREVISION!M36)</f>
        <v/>
      </c>
      <c r="J36" s="87"/>
      <c r="K36" s="85" t="str">
        <f t="shared" si="0"/>
        <v/>
      </c>
      <c r="L36" s="133"/>
      <c r="M36" s="140" t="str">
        <f t="shared" si="4"/>
        <v/>
      </c>
      <c r="N36" s="140" t="str">
        <f t="shared" si="2"/>
        <v/>
      </c>
      <c r="O36" s="141" t="str" cm="1">
        <f t="array" ref="O36">IFERROR(IF(J36="","",(J36-MIN(IF(M36:N36&lt;&gt;0,M36:N36))))/MIN(IF(M36:N36&lt;&gt;0,M36:N36)),"")</f>
        <v/>
      </c>
      <c r="P36" s="122" t="str">
        <f t="shared" si="3"/>
        <v/>
      </c>
      <c r="Q36" s="136"/>
      <c r="U36" s="20"/>
    </row>
    <row r="37" spans="2:21" ht="30" customHeight="1" x14ac:dyDescent="0.25">
      <c r="B37" s="86" t="str">
        <f>IF((ANNEXE_2_DEPENSES_PREVISION!B37)=0,"",ANNEXE_2_DEPENSES_PREVISION!B37)</f>
        <v/>
      </c>
      <c r="C37" s="86" t="str">
        <f>IF((ANNEXE_2_DEPENSES_PREVISION!C37)=0,"",ANNEXE_2_DEPENSES_PREVISION!C37)</f>
        <v/>
      </c>
      <c r="D37" s="86" t="str">
        <f>IF((ANNEXE_2_DEPENSES_PREVISION!D37)=0,"",ANNEXE_2_DEPENSES_PREVISION!D37)</f>
        <v/>
      </c>
      <c r="E37" s="114">
        <f>IF((ANNEXE_2_DEPENSES_PREVISION!E37)=0,"",ANNEXE_2_DEPENSES_PREVISION!E37)</f>
        <v>25</v>
      </c>
      <c r="F37" s="85" t="str">
        <f>IF((ANNEXE_2_DEPENSES_PREVISION!F37)=0,"",ANNEXE_2_DEPENSES_PREVISION!F37)</f>
        <v/>
      </c>
      <c r="G37" s="85" t="str">
        <f>IF((ANNEXE_2_DEPENSES_PREVISION!I37)=0,"",ANNEXE_2_DEPENSES_PREVISION!I37)</f>
        <v/>
      </c>
      <c r="H37" s="85" t="str">
        <f>IF((ANNEXE_2_DEPENSES_PREVISION!L37)=0,"",ANNEXE_2_DEPENSES_PREVISION!L37)</f>
        <v/>
      </c>
      <c r="I37" s="85" t="str">
        <f>IF((ANNEXE_2_DEPENSES_PREVISION!M37)=0,"",ANNEXE_2_DEPENSES_PREVISION!M37)</f>
        <v/>
      </c>
      <c r="J37" s="87"/>
      <c r="K37" s="85" t="str">
        <f t="shared" si="0"/>
        <v/>
      </c>
      <c r="L37" s="132"/>
      <c r="M37" s="140" t="str">
        <f t="shared" si="4"/>
        <v/>
      </c>
      <c r="N37" s="140" t="str">
        <f t="shared" si="2"/>
        <v/>
      </c>
      <c r="O37" s="141" t="str" cm="1">
        <f t="array" ref="O37">IFERROR(IF(J37="","",(J37-MIN(IF(M37:N37&lt;&gt;0,M37:N37))))/MIN(IF(M37:N37&lt;&gt;0,M37:N37)),"")</f>
        <v/>
      </c>
      <c r="P37" s="122" t="str">
        <f t="shared" si="3"/>
        <v/>
      </c>
      <c r="Q37" s="136"/>
      <c r="U37" s="20"/>
    </row>
    <row r="38" spans="2:21" ht="30" customHeight="1" x14ac:dyDescent="0.25">
      <c r="B38" s="86" t="str">
        <f>IF((ANNEXE_2_DEPENSES_PREVISION!B38)=0,"",ANNEXE_2_DEPENSES_PREVISION!B38)</f>
        <v/>
      </c>
      <c r="C38" s="86" t="str">
        <f>IF((ANNEXE_2_DEPENSES_PREVISION!C38)=0,"",ANNEXE_2_DEPENSES_PREVISION!C38)</f>
        <v/>
      </c>
      <c r="D38" s="86" t="str">
        <f>IF((ANNEXE_2_DEPENSES_PREVISION!D38)=0,"",ANNEXE_2_DEPENSES_PREVISION!D38)</f>
        <v/>
      </c>
      <c r="E38" s="114">
        <f>IF((ANNEXE_2_DEPENSES_PREVISION!E38)=0,"",ANNEXE_2_DEPENSES_PREVISION!E38)</f>
        <v>26</v>
      </c>
      <c r="F38" s="85" t="str">
        <f>IF((ANNEXE_2_DEPENSES_PREVISION!F38)=0,"",ANNEXE_2_DEPENSES_PREVISION!F38)</f>
        <v/>
      </c>
      <c r="G38" s="85" t="str">
        <f>IF((ANNEXE_2_DEPENSES_PREVISION!I38)=0,"",ANNEXE_2_DEPENSES_PREVISION!I38)</f>
        <v/>
      </c>
      <c r="H38" s="85" t="str">
        <f>IF((ANNEXE_2_DEPENSES_PREVISION!L38)=0,"",ANNEXE_2_DEPENSES_PREVISION!L38)</f>
        <v/>
      </c>
      <c r="I38" s="85" t="str">
        <f>IF((ANNEXE_2_DEPENSES_PREVISION!M38)=0,"",ANNEXE_2_DEPENSES_PREVISION!M38)</f>
        <v/>
      </c>
      <c r="J38" s="87"/>
      <c r="K38" s="85" t="str">
        <f t="shared" si="0"/>
        <v/>
      </c>
      <c r="L38" s="132"/>
      <c r="M38" s="140" t="str">
        <f t="shared" si="4"/>
        <v/>
      </c>
      <c r="N38" s="140" t="str">
        <f t="shared" si="2"/>
        <v/>
      </c>
      <c r="O38" s="141" t="str" cm="1">
        <f t="array" ref="O38">IFERROR(IF(J38="","",(J38-MIN(IF(M38:N38&lt;&gt;0,M38:N38))))/MIN(IF(M38:N38&lt;&gt;0,M38:N38)),"")</f>
        <v/>
      </c>
      <c r="P38" s="122" t="str">
        <f t="shared" si="3"/>
        <v/>
      </c>
      <c r="Q38" s="136"/>
      <c r="U38" s="20"/>
    </row>
    <row r="39" spans="2:21" ht="30" customHeight="1" x14ac:dyDescent="0.25">
      <c r="B39" s="86" t="str">
        <f>IF((ANNEXE_2_DEPENSES_PREVISION!B39)=0,"",ANNEXE_2_DEPENSES_PREVISION!B39)</f>
        <v/>
      </c>
      <c r="C39" s="86" t="str">
        <f>IF((ANNEXE_2_DEPENSES_PREVISION!C39)=0,"",ANNEXE_2_DEPENSES_PREVISION!C39)</f>
        <v/>
      </c>
      <c r="D39" s="86" t="str">
        <f>IF((ANNEXE_2_DEPENSES_PREVISION!D39)=0,"",ANNEXE_2_DEPENSES_PREVISION!D39)</f>
        <v/>
      </c>
      <c r="E39" s="114">
        <f>IF((ANNEXE_2_DEPENSES_PREVISION!E39)=0,"",ANNEXE_2_DEPENSES_PREVISION!E39)</f>
        <v>27</v>
      </c>
      <c r="F39" s="85" t="str">
        <f>IF((ANNEXE_2_DEPENSES_PREVISION!F39)=0,"",ANNEXE_2_DEPENSES_PREVISION!F39)</f>
        <v/>
      </c>
      <c r="G39" s="85" t="str">
        <f>IF((ANNEXE_2_DEPENSES_PREVISION!I39)=0,"",ANNEXE_2_DEPENSES_PREVISION!I39)</f>
        <v/>
      </c>
      <c r="H39" s="85" t="str">
        <f>IF((ANNEXE_2_DEPENSES_PREVISION!L39)=0,"",ANNEXE_2_DEPENSES_PREVISION!L39)</f>
        <v/>
      </c>
      <c r="I39" s="85" t="str">
        <f>IF((ANNEXE_2_DEPENSES_PREVISION!M39)=0,"",ANNEXE_2_DEPENSES_PREVISION!M39)</f>
        <v/>
      </c>
      <c r="J39" s="87"/>
      <c r="K39" s="85" t="str">
        <f t="shared" si="0"/>
        <v/>
      </c>
      <c r="L39" s="132"/>
      <c r="M39" s="140" t="str">
        <f t="shared" si="4"/>
        <v/>
      </c>
      <c r="N39" s="140" t="str">
        <f t="shared" si="2"/>
        <v/>
      </c>
      <c r="O39" s="141" t="str" cm="1">
        <f t="array" ref="O39">IFERROR(IF(J39="","",(J39-MIN(IF(M39:N39&lt;&gt;0,M39:N39))))/MIN(IF(M39:N39&lt;&gt;0,M39:N39)),"")</f>
        <v/>
      </c>
      <c r="P39" s="122" t="str">
        <f t="shared" si="3"/>
        <v/>
      </c>
      <c r="Q39" s="136"/>
      <c r="U39" s="20"/>
    </row>
    <row r="40" spans="2:21" ht="30" customHeight="1" x14ac:dyDescent="0.25">
      <c r="B40" s="86" t="str">
        <f>IF((ANNEXE_2_DEPENSES_PREVISION!B40)=0,"",ANNEXE_2_DEPENSES_PREVISION!B40)</f>
        <v/>
      </c>
      <c r="C40" s="86" t="str">
        <f>IF((ANNEXE_2_DEPENSES_PREVISION!C40)=0,"",ANNEXE_2_DEPENSES_PREVISION!C40)</f>
        <v/>
      </c>
      <c r="D40" s="86" t="str">
        <f>IF((ANNEXE_2_DEPENSES_PREVISION!D40)=0,"",ANNEXE_2_DEPENSES_PREVISION!D40)</f>
        <v/>
      </c>
      <c r="E40" s="114">
        <f>IF((ANNEXE_2_DEPENSES_PREVISION!E40)=0,"",ANNEXE_2_DEPENSES_PREVISION!E40)</f>
        <v>28</v>
      </c>
      <c r="F40" s="85" t="str">
        <f>IF((ANNEXE_2_DEPENSES_PREVISION!F40)=0,"",ANNEXE_2_DEPENSES_PREVISION!F40)</f>
        <v/>
      </c>
      <c r="G40" s="85" t="str">
        <f>IF((ANNEXE_2_DEPENSES_PREVISION!I40)=0,"",ANNEXE_2_DEPENSES_PREVISION!I40)</f>
        <v/>
      </c>
      <c r="H40" s="85" t="str">
        <f>IF((ANNEXE_2_DEPENSES_PREVISION!L40)=0,"",ANNEXE_2_DEPENSES_PREVISION!L40)</f>
        <v/>
      </c>
      <c r="I40" s="85" t="str">
        <f>IF((ANNEXE_2_DEPENSES_PREVISION!M40)=0,"",ANNEXE_2_DEPENSES_PREVISION!M40)</f>
        <v/>
      </c>
      <c r="J40" s="87"/>
      <c r="K40" s="85" t="str">
        <f t="shared" si="0"/>
        <v/>
      </c>
      <c r="L40" s="132"/>
      <c r="M40" s="140" t="str">
        <f t="shared" si="4"/>
        <v/>
      </c>
      <c r="N40" s="140" t="str">
        <f t="shared" si="2"/>
        <v/>
      </c>
      <c r="O40" s="141" t="str" cm="1">
        <f t="array" ref="O40">IFERROR(IF(J40="","",(J40-MIN(IF(M40:N40&lt;&gt;0,M40:N40))))/MIN(IF(M40:N40&lt;&gt;0,M40:N40)),"")</f>
        <v/>
      </c>
      <c r="P40" s="122" t="str">
        <f t="shared" si="3"/>
        <v/>
      </c>
      <c r="Q40" s="136"/>
      <c r="U40" s="20"/>
    </row>
    <row r="41" spans="2:21" ht="30" customHeight="1" x14ac:dyDescent="0.25">
      <c r="B41" s="86" t="str">
        <f>IF((ANNEXE_2_DEPENSES_PREVISION!B41)=0,"",ANNEXE_2_DEPENSES_PREVISION!B41)</f>
        <v/>
      </c>
      <c r="C41" s="86" t="str">
        <f>IF((ANNEXE_2_DEPENSES_PREVISION!C41)=0,"",ANNEXE_2_DEPENSES_PREVISION!C41)</f>
        <v/>
      </c>
      <c r="D41" s="86" t="str">
        <f>IF((ANNEXE_2_DEPENSES_PREVISION!D41)=0,"",ANNEXE_2_DEPENSES_PREVISION!D41)</f>
        <v/>
      </c>
      <c r="E41" s="114">
        <f>IF((ANNEXE_2_DEPENSES_PREVISION!E41)=0,"",ANNEXE_2_DEPENSES_PREVISION!E41)</f>
        <v>29</v>
      </c>
      <c r="F41" s="85" t="str">
        <f>IF((ANNEXE_2_DEPENSES_PREVISION!F41)=0,"",ANNEXE_2_DEPENSES_PREVISION!F41)</f>
        <v/>
      </c>
      <c r="G41" s="85" t="str">
        <f>IF((ANNEXE_2_DEPENSES_PREVISION!I41)=0,"",ANNEXE_2_DEPENSES_PREVISION!I41)</f>
        <v/>
      </c>
      <c r="H41" s="85" t="str">
        <f>IF((ANNEXE_2_DEPENSES_PREVISION!L41)=0,"",ANNEXE_2_DEPENSES_PREVISION!L41)</f>
        <v/>
      </c>
      <c r="I41" s="85" t="str">
        <f>IF((ANNEXE_2_DEPENSES_PREVISION!M41)=0,"",ANNEXE_2_DEPENSES_PREVISION!M41)</f>
        <v/>
      </c>
      <c r="J41" s="87"/>
      <c r="K41" s="85" t="str">
        <f t="shared" si="0"/>
        <v/>
      </c>
      <c r="L41" s="132"/>
      <c r="M41" s="140" t="str">
        <f t="shared" si="4"/>
        <v/>
      </c>
      <c r="N41" s="140" t="str">
        <f t="shared" si="2"/>
        <v/>
      </c>
      <c r="O41" s="141" t="str" cm="1">
        <f t="array" ref="O41">IFERROR(IF(J41="","",(J41-MIN(IF(M41:N41&lt;&gt;0,M41:N41))))/MIN(IF(M41:N41&lt;&gt;0,M41:N41)),"")</f>
        <v/>
      </c>
      <c r="P41" s="122" t="str">
        <f t="shared" si="3"/>
        <v/>
      </c>
      <c r="Q41" s="136"/>
      <c r="U41" s="20"/>
    </row>
    <row r="42" spans="2:21" ht="30" customHeight="1" x14ac:dyDescent="0.25">
      <c r="B42" s="86" t="str">
        <f>IF((ANNEXE_2_DEPENSES_PREVISION!B42)=0,"",ANNEXE_2_DEPENSES_PREVISION!B42)</f>
        <v/>
      </c>
      <c r="C42" s="86" t="str">
        <f>IF((ANNEXE_2_DEPENSES_PREVISION!C42)=0,"",ANNEXE_2_DEPENSES_PREVISION!C42)</f>
        <v/>
      </c>
      <c r="D42" s="86" t="str">
        <f>IF((ANNEXE_2_DEPENSES_PREVISION!D42)=0,"",ANNEXE_2_DEPENSES_PREVISION!D42)</f>
        <v/>
      </c>
      <c r="E42" s="114">
        <f>IF((ANNEXE_2_DEPENSES_PREVISION!E42)=0,"",ANNEXE_2_DEPENSES_PREVISION!E42)</f>
        <v>30</v>
      </c>
      <c r="F42" s="85" t="str">
        <f>IF((ANNEXE_2_DEPENSES_PREVISION!F42)=0,"",ANNEXE_2_DEPENSES_PREVISION!F42)</f>
        <v/>
      </c>
      <c r="G42" s="85" t="str">
        <f>IF((ANNEXE_2_DEPENSES_PREVISION!I42)=0,"",ANNEXE_2_DEPENSES_PREVISION!I42)</f>
        <v/>
      </c>
      <c r="H42" s="85" t="str">
        <f>IF((ANNEXE_2_DEPENSES_PREVISION!L42)=0,"",ANNEXE_2_DEPENSES_PREVISION!L42)</f>
        <v/>
      </c>
      <c r="I42" s="85" t="str">
        <f>IF((ANNEXE_2_DEPENSES_PREVISION!M42)=0,"",ANNEXE_2_DEPENSES_PREVISION!M42)</f>
        <v/>
      </c>
      <c r="J42" s="87"/>
      <c r="K42" s="85" t="str">
        <f t="shared" si="0"/>
        <v/>
      </c>
      <c r="L42" s="132"/>
      <c r="M42" s="140" t="str">
        <f t="shared" si="4"/>
        <v/>
      </c>
      <c r="N42" s="140" t="str">
        <f t="shared" si="2"/>
        <v/>
      </c>
      <c r="O42" s="141" t="str" cm="1">
        <f t="array" ref="O42">IFERROR(IF(J42="","",(J42-MIN(IF(M42:N42&lt;&gt;0,M42:N42))))/MIN(IF(M42:N42&lt;&gt;0,M42:N42)),"")</f>
        <v/>
      </c>
      <c r="P42" s="122" t="str">
        <f t="shared" si="3"/>
        <v/>
      </c>
      <c r="Q42" s="136"/>
      <c r="U42" s="20"/>
    </row>
    <row r="43" spans="2:21" ht="30" customHeight="1" x14ac:dyDescent="0.25">
      <c r="B43" s="86" t="str">
        <f>IF((ANNEXE_2_DEPENSES_PREVISION!B43)=0,"",ANNEXE_2_DEPENSES_PREVISION!B43)</f>
        <v/>
      </c>
      <c r="C43" s="86" t="str">
        <f>IF((ANNEXE_2_DEPENSES_PREVISION!C43)=0,"",ANNEXE_2_DEPENSES_PREVISION!C43)</f>
        <v/>
      </c>
      <c r="D43" s="86" t="str">
        <f>IF((ANNEXE_2_DEPENSES_PREVISION!D43)=0,"",ANNEXE_2_DEPENSES_PREVISION!D43)</f>
        <v/>
      </c>
      <c r="E43" s="114">
        <f>IF((ANNEXE_2_DEPENSES_PREVISION!E43)=0,"",ANNEXE_2_DEPENSES_PREVISION!E43)</f>
        <v>31</v>
      </c>
      <c r="F43" s="85" t="str">
        <f>IF((ANNEXE_2_DEPENSES_PREVISION!F43)=0,"",ANNEXE_2_DEPENSES_PREVISION!F43)</f>
        <v/>
      </c>
      <c r="G43" s="85" t="str">
        <f>IF((ANNEXE_2_DEPENSES_PREVISION!I43)=0,"",ANNEXE_2_DEPENSES_PREVISION!I43)</f>
        <v/>
      </c>
      <c r="H43" s="85" t="str">
        <f>IF((ANNEXE_2_DEPENSES_PREVISION!L43)=0,"",ANNEXE_2_DEPENSES_PREVISION!L43)</f>
        <v/>
      </c>
      <c r="I43" s="85" t="str">
        <f>IF((ANNEXE_2_DEPENSES_PREVISION!M43)=0,"",ANNEXE_2_DEPENSES_PREVISION!M43)</f>
        <v/>
      </c>
      <c r="J43" s="87"/>
      <c r="K43" s="85" t="str">
        <f t="shared" si="0"/>
        <v/>
      </c>
      <c r="L43" s="132"/>
      <c r="M43" s="140" t="str">
        <f t="shared" si="4"/>
        <v/>
      </c>
      <c r="N43" s="140" t="str">
        <f t="shared" si="2"/>
        <v/>
      </c>
      <c r="O43" s="141" t="str" cm="1">
        <f t="array" ref="O43">IFERROR(IF(J43="","",(J43-MIN(IF(M43:N43&lt;&gt;0,M43:N43))))/MIN(IF(M43:N43&lt;&gt;0,M43:N43)),"")</f>
        <v/>
      </c>
      <c r="P43" s="122" t="str">
        <f t="shared" si="3"/>
        <v/>
      </c>
      <c r="Q43" s="136"/>
      <c r="U43" s="20"/>
    </row>
    <row r="44" spans="2:21" ht="30" customHeight="1" x14ac:dyDescent="0.25">
      <c r="B44" s="86" t="str">
        <f>IF((ANNEXE_2_DEPENSES_PREVISION!B44)=0,"",ANNEXE_2_DEPENSES_PREVISION!B44)</f>
        <v/>
      </c>
      <c r="C44" s="86" t="str">
        <f>IF((ANNEXE_2_DEPENSES_PREVISION!C44)=0,"",ANNEXE_2_DEPENSES_PREVISION!C44)</f>
        <v/>
      </c>
      <c r="D44" s="86" t="str">
        <f>IF((ANNEXE_2_DEPENSES_PREVISION!D44)=0,"",ANNEXE_2_DEPENSES_PREVISION!D44)</f>
        <v/>
      </c>
      <c r="E44" s="114">
        <f>IF((ANNEXE_2_DEPENSES_PREVISION!E44)=0,"",ANNEXE_2_DEPENSES_PREVISION!E44)</f>
        <v>32</v>
      </c>
      <c r="F44" s="85" t="str">
        <f>IF((ANNEXE_2_DEPENSES_PREVISION!F44)=0,"",ANNEXE_2_DEPENSES_PREVISION!F44)</f>
        <v/>
      </c>
      <c r="G44" s="85" t="str">
        <f>IF((ANNEXE_2_DEPENSES_PREVISION!I44)=0,"",ANNEXE_2_DEPENSES_PREVISION!I44)</f>
        <v/>
      </c>
      <c r="H44" s="85" t="str">
        <f>IF((ANNEXE_2_DEPENSES_PREVISION!L44)=0,"",ANNEXE_2_DEPENSES_PREVISION!L44)</f>
        <v/>
      </c>
      <c r="I44" s="85" t="str">
        <f>IF((ANNEXE_2_DEPENSES_PREVISION!M44)=0,"",ANNEXE_2_DEPENSES_PREVISION!M44)</f>
        <v/>
      </c>
      <c r="J44" s="87"/>
      <c r="K44" s="85" t="str">
        <f t="shared" si="0"/>
        <v/>
      </c>
      <c r="L44" s="132"/>
      <c r="M44" s="140" t="str">
        <f t="shared" si="4"/>
        <v/>
      </c>
      <c r="N44" s="140" t="str">
        <f t="shared" si="2"/>
        <v/>
      </c>
      <c r="O44" s="141" t="str" cm="1">
        <f t="array" ref="O44">IFERROR(IF(J44="","",(J44-MIN(IF(M44:N44&lt;&gt;0,M44:N44))))/MIN(IF(M44:N44&lt;&gt;0,M44:N44)),"")</f>
        <v/>
      </c>
      <c r="P44" s="122" t="str">
        <f t="shared" si="3"/>
        <v/>
      </c>
      <c r="Q44" s="136"/>
      <c r="U44" s="20"/>
    </row>
    <row r="45" spans="2:21" ht="30" customHeight="1" x14ac:dyDescent="0.25">
      <c r="B45" s="86" t="str">
        <f>IF((ANNEXE_2_DEPENSES_PREVISION!B45)=0,"",ANNEXE_2_DEPENSES_PREVISION!B45)</f>
        <v/>
      </c>
      <c r="C45" s="86" t="str">
        <f>IF((ANNEXE_2_DEPENSES_PREVISION!C45)=0,"",ANNEXE_2_DEPENSES_PREVISION!C45)</f>
        <v/>
      </c>
      <c r="D45" s="86" t="str">
        <f>IF((ANNEXE_2_DEPENSES_PREVISION!D45)=0,"",ANNEXE_2_DEPENSES_PREVISION!D45)</f>
        <v/>
      </c>
      <c r="E45" s="114">
        <f>IF((ANNEXE_2_DEPENSES_PREVISION!E45)=0,"",ANNEXE_2_DEPENSES_PREVISION!E45)</f>
        <v>33</v>
      </c>
      <c r="F45" s="85" t="str">
        <f>IF((ANNEXE_2_DEPENSES_PREVISION!F45)=0,"",ANNEXE_2_DEPENSES_PREVISION!F45)</f>
        <v/>
      </c>
      <c r="G45" s="85" t="str">
        <f>IF((ANNEXE_2_DEPENSES_PREVISION!I45)=0,"",ANNEXE_2_DEPENSES_PREVISION!I45)</f>
        <v/>
      </c>
      <c r="H45" s="85" t="str">
        <f>IF((ANNEXE_2_DEPENSES_PREVISION!L45)=0,"",ANNEXE_2_DEPENSES_PREVISION!L45)</f>
        <v/>
      </c>
      <c r="I45" s="85" t="str">
        <f>IF((ANNEXE_2_DEPENSES_PREVISION!M45)=0,"",ANNEXE_2_DEPENSES_PREVISION!M45)</f>
        <v/>
      </c>
      <c r="J45" s="87"/>
      <c r="K45" s="85" t="str">
        <f t="shared" ref="K45:K76" si="5">IF(I45="","",I45-J45)</f>
        <v/>
      </c>
      <c r="L45" s="132"/>
      <c r="M45" s="140" t="str">
        <f t="shared" si="4"/>
        <v/>
      </c>
      <c r="N45" s="140" t="str">
        <f t="shared" si="2"/>
        <v/>
      </c>
      <c r="O45" s="141" t="str" cm="1">
        <f t="array" ref="O45">IFERROR(IF(J45="","",(J45-MIN(IF(M45:N45&lt;&gt;0,M45:N45))))/MIN(IF(M45:N45&lt;&gt;0,M45:N45)),"")</f>
        <v/>
      </c>
      <c r="P45" s="122" t="str">
        <f t="shared" si="3"/>
        <v/>
      </c>
      <c r="Q45" s="136"/>
      <c r="U45" s="20"/>
    </row>
    <row r="46" spans="2:21" ht="30" customHeight="1" x14ac:dyDescent="0.25">
      <c r="B46" s="86" t="str">
        <f>IF((ANNEXE_2_DEPENSES_PREVISION!B46)=0,"",ANNEXE_2_DEPENSES_PREVISION!B46)</f>
        <v/>
      </c>
      <c r="C46" s="86" t="str">
        <f>IF((ANNEXE_2_DEPENSES_PREVISION!C46)=0,"",ANNEXE_2_DEPENSES_PREVISION!C46)</f>
        <v/>
      </c>
      <c r="D46" s="86" t="str">
        <f>IF((ANNEXE_2_DEPENSES_PREVISION!D46)=0,"",ANNEXE_2_DEPENSES_PREVISION!D46)</f>
        <v/>
      </c>
      <c r="E46" s="114">
        <f>IF((ANNEXE_2_DEPENSES_PREVISION!E46)=0,"",ANNEXE_2_DEPENSES_PREVISION!E46)</f>
        <v>34</v>
      </c>
      <c r="F46" s="85" t="str">
        <f>IF((ANNEXE_2_DEPENSES_PREVISION!F46)=0,"",ANNEXE_2_DEPENSES_PREVISION!F46)</f>
        <v/>
      </c>
      <c r="G46" s="85" t="str">
        <f>IF((ANNEXE_2_DEPENSES_PREVISION!I46)=0,"",ANNEXE_2_DEPENSES_PREVISION!I46)</f>
        <v/>
      </c>
      <c r="H46" s="85" t="str">
        <f>IF((ANNEXE_2_DEPENSES_PREVISION!L46)=0,"",ANNEXE_2_DEPENSES_PREVISION!L46)</f>
        <v/>
      </c>
      <c r="I46" s="85" t="str">
        <f>IF((ANNEXE_2_DEPENSES_PREVISION!M46)=0,"",ANNEXE_2_DEPENSES_PREVISION!M46)</f>
        <v/>
      </c>
      <c r="J46" s="87"/>
      <c r="K46" s="85" t="str">
        <f t="shared" si="5"/>
        <v/>
      </c>
      <c r="L46" s="132"/>
      <c r="M46" s="140" t="str">
        <f t="shared" si="4"/>
        <v/>
      </c>
      <c r="N46" s="140" t="str">
        <f t="shared" si="2"/>
        <v/>
      </c>
      <c r="O46" s="141" t="str" cm="1">
        <f t="array" ref="O46">IFERROR(IF(J46="","",(J46-MIN(IF(M46:N46&lt;&gt;0,M46:N46))))/MIN(IF(M46:N46&lt;&gt;0,M46:N46)),"")</f>
        <v/>
      </c>
      <c r="P46" s="122" t="str">
        <f t="shared" si="3"/>
        <v/>
      </c>
      <c r="Q46" s="136"/>
      <c r="U46" s="20"/>
    </row>
    <row r="47" spans="2:21" ht="30" customHeight="1" x14ac:dyDescent="0.25">
      <c r="B47" s="86" t="str">
        <f>IF((ANNEXE_2_DEPENSES_PREVISION!B47)=0,"",ANNEXE_2_DEPENSES_PREVISION!B47)</f>
        <v/>
      </c>
      <c r="C47" s="86" t="str">
        <f>IF((ANNEXE_2_DEPENSES_PREVISION!C47)=0,"",ANNEXE_2_DEPENSES_PREVISION!C47)</f>
        <v/>
      </c>
      <c r="D47" s="86" t="str">
        <f>IF((ANNEXE_2_DEPENSES_PREVISION!D47)=0,"",ANNEXE_2_DEPENSES_PREVISION!D47)</f>
        <v/>
      </c>
      <c r="E47" s="114">
        <f>IF((ANNEXE_2_DEPENSES_PREVISION!E47)=0,"",ANNEXE_2_DEPENSES_PREVISION!E47)</f>
        <v>35</v>
      </c>
      <c r="F47" s="85" t="str">
        <f>IF((ANNEXE_2_DEPENSES_PREVISION!F47)=0,"",ANNEXE_2_DEPENSES_PREVISION!F47)</f>
        <v/>
      </c>
      <c r="G47" s="85" t="str">
        <f>IF((ANNEXE_2_DEPENSES_PREVISION!I47)=0,"",ANNEXE_2_DEPENSES_PREVISION!I47)</f>
        <v/>
      </c>
      <c r="H47" s="85" t="str">
        <f>IF((ANNEXE_2_DEPENSES_PREVISION!L47)=0,"",ANNEXE_2_DEPENSES_PREVISION!L47)</f>
        <v/>
      </c>
      <c r="I47" s="85" t="str">
        <f>IF((ANNEXE_2_DEPENSES_PREVISION!M47)=0,"",ANNEXE_2_DEPENSES_PREVISION!M47)</f>
        <v/>
      </c>
      <c r="J47" s="87"/>
      <c r="K47" s="85" t="str">
        <f t="shared" si="5"/>
        <v/>
      </c>
      <c r="L47" s="132"/>
      <c r="M47" s="140" t="str">
        <f t="shared" si="4"/>
        <v/>
      </c>
      <c r="N47" s="140" t="str">
        <f t="shared" si="2"/>
        <v/>
      </c>
      <c r="O47" s="141" t="str" cm="1">
        <f t="array" ref="O47">IFERROR(IF(J47="","",(J47-MIN(IF(M47:N47&lt;&gt;0,M47:N47))))/MIN(IF(M47:N47&lt;&gt;0,M47:N47)),"")</f>
        <v/>
      </c>
      <c r="P47" s="122" t="str">
        <f t="shared" si="3"/>
        <v/>
      </c>
      <c r="Q47" s="136"/>
      <c r="U47" s="20"/>
    </row>
    <row r="48" spans="2:21" ht="30" customHeight="1" x14ac:dyDescent="0.25">
      <c r="B48" s="86" t="str">
        <f>IF((ANNEXE_2_DEPENSES_PREVISION!B48)=0,"",ANNEXE_2_DEPENSES_PREVISION!B48)</f>
        <v/>
      </c>
      <c r="C48" s="86" t="str">
        <f>IF((ANNEXE_2_DEPENSES_PREVISION!C48)=0,"",ANNEXE_2_DEPENSES_PREVISION!C48)</f>
        <v/>
      </c>
      <c r="D48" s="86" t="str">
        <f>IF((ANNEXE_2_DEPENSES_PREVISION!D48)=0,"",ANNEXE_2_DEPENSES_PREVISION!D48)</f>
        <v/>
      </c>
      <c r="E48" s="114">
        <f>IF((ANNEXE_2_DEPENSES_PREVISION!E48)=0,"",ANNEXE_2_DEPENSES_PREVISION!E48)</f>
        <v>36</v>
      </c>
      <c r="F48" s="85" t="str">
        <f>IF((ANNEXE_2_DEPENSES_PREVISION!F48)=0,"",ANNEXE_2_DEPENSES_PREVISION!F48)</f>
        <v/>
      </c>
      <c r="G48" s="85" t="str">
        <f>IF((ANNEXE_2_DEPENSES_PREVISION!I48)=0,"",ANNEXE_2_DEPENSES_PREVISION!I48)</f>
        <v/>
      </c>
      <c r="H48" s="85" t="str">
        <f>IF((ANNEXE_2_DEPENSES_PREVISION!L48)=0,"",ANNEXE_2_DEPENSES_PREVISION!L48)</f>
        <v/>
      </c>
      <c r="I48" s="85" t="str">
        <f>IF((ANNEXE_2_DEPENSES_PREVISION!M48)=0,"",ANNEXE_2_DEPENSES_PREVISION!M48)</f>
        <v/>
      </c>
      <c r="J48" s="87"/>
      <c r="K48" s="85" t="str">
        <f t="shared" si="5"/>
        <v/>
      </c>
      <c r="L48" s="132"/>
      <c r="M48" s="140" t="str">
        <f t="shared" si="4"/>
        <v/>
      </c>
      <c r="N48" s="140" t="str">
        <f t="shared" si="2"/>
        <v/>
      </c>
      <c r="O48" s="141" t="str" cm="1">
        <f t="array" ref="O48">IFERROR(IF(J48="","",(J48-MIN(IF(M48:N48&lt;&gt;0,M48:N48))))/MIN(IF(M48:N48&lt;&gt;0,M48:N48)),"")</f>
        <v/>
      </c>
      <c r="P48" s="122" t="str">
        <f t="shared" si="3"/>
        <v/>
      </c>
      <c r="Q48" s="136"/>
      <c r="U48" s="20"/>
    </row>
    <row r="49" spans="2:21" ht="30" customHeight="1" x14ac:dyDescent="0.25">
      <c r="B49" s="86" t="str">
        <f>IF((ANNEXE_2_DEPENSES_PREVISION!B49)=0,"",ANNEXE_2_DEPENSES_PREVISION!B49)</f>
        <v/>
      </c>
      <c r="C49" s="86" t="str">
        <f>IF((ANNEXE_2_DEPENSES_PREVISION!C49)=0,"",ANNEXE_2_DEPENSES_PREVISION!C49)</f>
        <v/>
      </c>
      <c r="D49" s="86" t="str">
        <f>IF((ANNEXE_2_DEPENSES_PREVISION!D49)=0,"",ANNEXE_2_DEPENSES_PREVISION!D49)</f>
        <v/>
      </c>
      <c r="E49" s="114">
        <f>IF((ANNEXE_2_DEPENSES_PREVISION!E49)=0,"",ANNEXE_2_DEPENSES_PREVISION!E49)</f>
        <v>37</v>
      </c>
      <c r="F49" s="85" t="str">
        <f>IF((ANNEXE_2_DEPENSES_PREVISION!F49)=0,"",ANNEXE_2_DEPENSES_PREVISION!F49)</f>
        <v/>
      </c>
      <c r="G49" s="85" t="str">
        <f>IF((ANNEXE_2_DEPENSES_PREVISION!I49)=0,"",ANNEXE_2_DEPENSES_PREVISION!I49)</f>
        <v/>
      </c>
      <c r="H49" s="85" t="str">
        <f>IF((ANNEXE_2_DEPENSES_PREVISION!L49)=0,"",ANNEXE_2_DEPENSES_PREVISION!L49)</f>
        <v/>
      </c>
      <c r="I49" s="85" t="str">
        <f>IF((ANNEXE_2_DEPENSES_PREVISION!M49)=0,"",ANNEXE_2_DEPENSES_PREVISION!M49)</f>
        <v/>
      </c>
      <c r="J49" s="87"/>
      <c r="K49" s="85" t="str">
        <f t="shared" si="5"/>
        <v/>
      </c>
      <c r="L49" s="132"/>
      <c r="M49" s="140" t="str">
        <f t="shared" si="4"/>
        <v/>
      </c>
      <c r="N49" s="140" t="str">
        <f t="shared" si="2"/>
        <v/>
      </c>
      <c r="O49" s="141" t="str" cm="1">
        <f t="array" ref="O49">IFERROR(IF(J49="","",(J49-MIN(IF(M49:N49&lt;&gt;0,M49:N49))))/MIN(IF(M49:N49&lt;&gt;0,M49:N49)),"")</f>
        <v/>
      </c>
      <c r="P49" s="122" t="str">
        <f t="shared" si="3"/>
        <v/>
      </c>
      <c r="Q49" s="136"/>
      <c r="U49" s="20"/>
    </row>
    <row r="50" spans="2:21" ht="30" customHeight="1" x14ac:dyDescent="0.25">
      <c r="B50" s="86" t="str">
        <f>IF((ANNEXE_2_DEPENSES_PREVISION!B50)=0,"",ANNEXE_2_DEPENSES_PREVISION!B50)</f>
        <v/>
      </c>
      <c r="C50" s="86" t="str">
        <f>IF((ANNEXE_2_DEPENSES_PREVISION!C50)=0,"",ANNEXE_2_DEPENSES_PREVISION!C50)</f>
        <v/>
      </c>
      <c r="D50" s="86" t="str">
        <f>IF((ANNEXE_2_DEPENSES_PREVISION!D50)=0,"",ANNEXE_2_DEPENSES_PREVISION!D50)</f>
        <v/>
      </c>
      <c r="E50" s="114">
        <f>IF((ANNEXE_2_DEPENSES_PREVISION!E50)=0,"",ANNEXE_2_DEPENSES_PREVISION!E50)</f>
        <v>38</v>
      </c>
      <c r="F50" s="85" t="str">
        <f>IF((ANNEXE_2_DEPENSES_PREVISION!F50)=0,"",ANNEXE_2_DEPENSES_PREVISION!F50)</f>
        <v/>
      </c>
      <c r="G50" s="85" t="str">
        <f>IF((ANNEXE_2_DEPENSES_PREVISION!I50)=0,"",ANNEXE_2_DEPENSES_PREVISION!I50)</f>
        <v/>
      </c>
      <c r="H50" s="85" t="str">
        <f>IF((ANNEXE_2_DEPENSES_PREVISION!L50)=0,"",ANNEXE_2_DEPENSES_PREVISION!L50)</f>
        <v/>
      </c>
      <c r="I50" s="85" t="str">
        <f>IF((ANNEXE_2_DEPENSES_PREVISION!M50)=0,"",ANNEXE_2_DEPENSES_PREVISION!M50)</f>
        <v/>
      </c>
      <c r="J50" s="87"/>
      <c r="K50" s="85" t="str">
        <f t="shared" si="5"/>
        <v/>
      </c>
      <c r="L50" s="132"/>
      <c r="M50" s="140" t="str">
        <f t="shared" si="4"/>
        <v/>
      </c>
      <c r="N50" s="140" t="str">
        <f t="shared" si="2"/>
        <v/>
      </c>
      <c r="O50" s="141" t="str" cm="1">
        <f t="array" ref="O50">IFERROR(IF(J50="","",(J50-MIN(IF(M50:N50&lt;&gt;0,M50:N50))))/MIN(IF(M50:N50&lt;&gt;0,M50:N50)),"")</f>
        <v/>
      </c>
      <c r="P50" s="122" t="str">
        <f t="shared" si="3"/>
        <v/>
      </c>
      <c r="Q50" s="136"/>
      <c r="U50" s="20"/>
    </row>
    <row r="51" spans="2:21" ht="30" customHeight="1" x14ac:dyDescent="0.25">
      <c r="B51" s="86" t="str">
        <f>IF((ANNEXE_2_DEPENSES_PREVISION!B51)=0,"",ANNEXE_2_DEPENSES_PREVISION!B51)</f>
        <v/>
      </c>
      <c r="C51" s="86" t="str">
        <f>IF((ANNEXE_2_DEPENSES_PREVISION!C51)=0,"",ANNEXE_2_DEPENSES_PREVISION!C51)</f>
        <v/>
      </c>
      <c r="D51" s="86" t="str">
        <f>IF((ANNEXE_2_DEPENSES_PREVISION!D51)=0,"",ANNEXE_2_DEPENSES_PREVISION!D51)</f>
        <v/>
      </c>
      <c r="E51" s="114">
        <f>IF((ANNEXE_2_DEPENSES_PREVISION!E51)=0,"",ANNEXE_2_DEPENSES_PREVISION!E51)</f>
        <v>39</v>
      </c>
      <c r="F51" s="85" t="str">
        <f>IF((ANNEXE_2_DEPENSES_PREVISION!F51)=0,"",ANNEXE_2_DEPENSES_PREVISION!F51)</f>
        <v/>
      </c>
      <c r="G51" s="85" t="str">
        <f>IF((ANNEXE_2_DEPENSES_PREVISION!I51)=0,"",ANNEXE_2_DEPENSES_PREVISION!I51)</f>
        <v/>
      </c>
      <c r="H51" s="85" t="str">
        <f>IF((ANNEXE_2_DEPENSES_PREVISION!L51)=0,"",ANNEXE_2_DEPENSES_PREVISION!L51)</f>
        <v/>
      </c>
      <c r="I51" s="85" t="str">
        <f>IF((ANNEXE_2_DEPENSES_PREVISION!M51)=0,"",ANNEXE_2_DEPENSES_PREVISION!M51)</f>
        <v/>
      </c>
      <c r="J51" s="87"/>
      <c r="K51" s="85" t="str">
        <f t="shared" si="5"/>
        <v/>
      </c>
      <c r="L51" s="132"/>
      <c r="M51" s="140" t="str">
        <f t="shared" si="4"/>
        <v/>
      </c>
      <c r="N51" s="140" t="str">
        <f t="shared" si="2"/>
        <v/>
      </c>
      <c r="O51" s="141" t="str" cm="1">
        <f t="array" ref="O51">IFERROR(IF(J51="","",(J51-MIN(IF(M51:N51&lt;&gt;0,M51:N51))))/MIN(IF(M51:N51&lt;&gt;0,M51:N51)),"")</f>
        <v/>
      </c>
      <c r="P51" s="122" t="str">
        <f t="shared" si="3"/>
        <v/>
      </c>
      <c r="Q51" s="136"/>
      <c r="U51" s="20"/>
    </row>
    <row r="52" spans="2:21" ht="30" customHeight="1" x14ac:dyDescent="0.25">
      <c r="B52" s="86" t="str">
        <f>IF((ANNEXE_2_DEPENSES_PREVISION!B52)=0,"",ANNEXE_2_DEPENSES_PREVISION!B52)</f>
        <v/>
      </c>
      <c r="C52" s="86" t="str">
        <f>IF((ANNEXE_2_DEPENSES_PREVISION!C52)=0,"",ANNEXE_2_DEPENSES_PREVISION!C52)</f>
        <v/>
      </c>
      <c r="D52" s="86" t="str">
        <f>IF((ANNEXE_2_DEPENSES_PREVISION!D52)=0,"",ANNEXE_2_DEPENSES_PREVISION!D52)</f>
        <v/>
      </c>
      <c r="E52" s="114">
        <f>IF((ANNEXE_2_DEPENSES_PREVISION!E52)=0,"",ANNEXE_2_DEPENSES_PREVISION!E52)</f>
        <v>40</v>
      </c>
      <c r="F52" s="85" t="str">
        <f>IF((ANNEXE_2_DEPENSES_PREVISION!F52)=0,"",ANNEXE_2_DEPENSES_PREVISION!F52)</f>
        <v/>
      </c>
      <c r="G52" s="85" t="str">
        <f>IF((ANNEXE_2_DEPENSES_PREVISION!I52)=0,"",ANNEXE_2_DEPENSES_PREVISION!I52)</f>
        <v/>
      </c>
      <c r="H52" s="85" t="str">
        <f>IF((ANNEXE_2_DEPENSES_PREVISION!L52)=0,"",ANNEXE_2_DEPENSES_PREVISION!L52)</f>
        <v/>
      </c>
      <c r="I52" s="85" t="str">
        <f>IF((ANNEXE_2_DEPENSES_PREVISION!M52)=0,"",ANNEXE_2_DEPENSES_PREVISION!M52)</f>
        <v/>
      </c>
      <c r="J52" s="87"/>
      <c r="K52" s="85" t="str">
        <f t="shared" si="5"/>
        <v/>
      </c>
      <c r="L52" s="132"/>
      <c r="M52" s="140" t="str">
        <f t="shared" si="4"/>
        <v/>
      </c>
      <c r="N52" s="140" t="str">
        <f t="shared" si="2"/>
        <v/>
      </c>
      <c r="O52" s="141" t="str" cm="1">
        <f t="array" ref="O52">IFERROR(IF(J52="","",(J52-MIN(IF(M52:N52&lt;&gt;0,M52:N52))))/MIN(IF(M52:N52&lt;&gt;0,M52:N52)),"")</f>
        <v/>
      </c>
      <c r="P52" s="122" t="str">
        <f t="shared" si="3"/>
        <v/>
      </c>
      <c r="Q52" s="136"/>
      <c r="U52" s="20"/>
    </row>
    <row r="53" spans="2:21" ht="30" customHeight="1" x14ac:dyDescent="0.25">
      <c r="B53" s="86" t="str">
        <f>IF((ANNEXE_2_DEPENSES_PREVISION!B53)=0,"",ANNEXE_2_DEPENSES_PREVISION!B53)</f>
        <v/>
      </c>
      <c r="C53" s="86" t="str">
        <f>IF((ANNEXE_2_DEPENSES_PREVISION!C53)=0,"",ANNEXE_2_DEPENSES_PREVISION!C53)</f>
        <v/>
      </c>
      <c r="D53" s="86" t="str">
        <f>IF((ANNEXE_2_DEPENSES_PREVISION!D53)=0,"",ANNEXE_2_DEPENSES_PREVISION!D53)</f>
        <v/>
      </c>
      <c r="E53" s="114">
        <f>IF((ANNEXE_2_DEPENSES_PREVISION!E53)=0,"",ANNEXE_2_DEPENSES_PREVISION!E53)</f>
        <v>41</v>
      </c>
      <c r="F53" s="85" t="str">
        <f>IF((ANNEXE_2_DEPENSES_PREVISION!F53)=0,"",ANNEXE_2_DEPENSES_PREVISION!F53)</f>
        <v/>
      </c>
      <c r="G53" s="85" t="str">
        <f>IF((ANNEXE_2_DEPENSES_PREVISION!I53)=0,"",ANNEXE_2_DEPENSES_PREVISION!I53)</f>
        <v/>
      </c>
      <c r="H53" s="85" t="str">
        <f>IF((ANNEXE_2_DEPENSES_PREVISION!L53)=0,"",ANNEXE_2_DEPENSES_PREVISION!L53)</f>
        <v/>
      </c>
      <c r="I53" s="85" t="str">
        <f>IF((ANNEXE_2_DEPENSES_PREVISION!M53)=0,"",ANNEXE_2_DEPENSES_PREVISION!M53)</f>
        <v/>
      </c>
      <c r="J53" s="87"/>
      <c r="K53" s="85" t="str">
        <f t="shared" si="5"/>
        <v/>
      </c>
      <c r="L53" s="132"/>
      <c r="M53" s="140" t="str">
        <f t="shared" si="4"/>
        <v/>
      </c>
      <c r="N53" s="140" t="str">
        <f t="shared" si="2"/>
        <v/>
      </c>
      <c r="O53" s="141" t="str" cm="1">
        <f t="array" ref="O53">IFERROR(IF(J53="","",(J53-MIN(IF(M53:N53&lt;&gt;0,M53:N53))))/MIN(IF(M53:N53&lt;&gt;0,M53:N53)),"")</f>
        <v/>
      </c>
      <c r="P53" s="122" t="str">
        <f t="shared" si="3"/>
        <v/>
      </c>
      <c r="Q53" s="136"/>
      <c r="U53" s="20"/>
    </row>
    <row r="54" spans="2:21" ht="30" customHeight="1" x14ac:dyDescent="0.25">
      <c r="B54" s="86" t="str">
        <f>IF((ANNEXE_2_DEPENSES_PREVISION!B54)=0,"",ANNEXE_2_DEPENSES_PREVISION!B54)</f>
        <v/>
      </c>
      <c r="C54" s="86" t="str">
        <f>IF((ANNEXE_2_DEPENSES_PREVISION!C54)=0,"",ANNEXE_2_DEPENSES_PREVISION!C54)</f>
        <v/>
      </c>
      <c r="D54" s="86" t="str">
        <f>IF((ANNEXE_2_DEPENSES_PREVISION!D54)=0,"",ANNEXE_2_DEPENSES_PREVISION!D54)</f>
        <v/>
      </c>
      <c r="E54" s="114">
        <f>IF((ANNEXE_2_DEPENSES_PREVISION!E54)=0,"",ANNEXE_2_DEPENSES_PREVISION!E54)</f>
        <v>42</v>
      </c>
      <c r="F54" s="85" t="str">
        <f>IF((ANNEXE_2_DEPENSES_PREVISION!F54)=0,"",ANNEXE_2_DEPENSES_PREVISION!F54)</f>
        <v/>
      </c>
      <c r="G54" s="85" t="str">
        <f>IF((ANNEXE_2_DEPENSES_PREVISION!I54)=0,"",ANNEXE_2_DEPENSES_PREVISION!I54)</f>
        <v/>
      </c>
      <c r="H54" s="85" t="str">
        <f>IF((ANNEXE_2_DEPENSES_PREVISION!L54)=0,"",ANNEXE_2_DEPENSES_PREVISION!L54)</f>
        <v/>
      </c>
      <c r="I54" s="85" t="str">
        <f>IF((ANNEXE_2_DEPENSES_PREVISION!M54)=0,"",ANNEXE_2_DEPENSES_PREVISION!M54)</f>
        <v/>
      </c>
      <c r="J54" s="87"/>
      <c r="K54" s="85" t="str">
        <f t="shared" si="5"/>
        <v/>
      </c>
      <c r="L54" s="132"/>
      <c r="M54" s="140" t="str">
        <f t="shared" si="4"/>
        <v/>
      </c>
      <c r="N54" s="140" t="str">
        <f t="shared" si="2"/>
        <v/>
      </c>
      <c r="O54" s="141" t="str" cm="1">
        <f t="array" ref="O54">IFERROR(IF(J54="","",(J54-MIN(IF(M54:N54&lt;&gt;0,M54:N54))))/MIN(IF(M54:N54&lt;&gt;0,M54:N54)),"")</f>
        <v/>
      </c>
      <c r="P54" s="122" t="str">
        <f t="shared" si="3"/>
        <v/>
      </c>
      <c r="Q54" s="136"/>
      <c r="U54" s="20"/>
    </row>
    <row r="55" spans="2:21" ht="30" customHeight="1" x14ac:dyDescent="0.25">
      <c r="B55" s="86" t="str">
        <f>IF((ANNEXE_2_DEPENSES_PREVISION!B55)=0,"",ANNEXE_2_DEPENSES_PREVISION!B55)</f>
        <v/>
      </c>
      <c r="C55" s="86" t="str">
        <f>IF((ANNEXE_2_DEPENSES_PREVISION!C55)=0,"",ANNEXE_2_DEPENSES_PREVISION!C55)</f>
        <v/>
      </c>
      <c r="D55" s="86" t="str">
        <f>IF((ANNEXE_2_DEPENSES_PREVISION!D55)=0,"",ANNEXE_2_DEPENSES_PREVISION!D55)</f>
        <v/>
      </c>
      <c r="E55" s="114">
        <f>IF((ANNEXE_2_DEPENSES_PREVISION!E55)=0,"",ANNEXE_2_DEPENSES_PREVISION!E55)</f>
        <v>43</v>
      </c>
      <c r="F55" s="85" t="str">
        <f>IF((ANNEXE_2_DEPENSES_PREVISION!F55)=0,"",ANNEXE_2_DEPENSES_PREVISION!F55)</f>
        <v/>
      </c>
      <c r="G55" s="85" t="str">
        <f>IF((ANNEXE_2_DEPENSES_PREVISION!I55)=0,"",ANNEXE_2_DEPENSES_PREVISION!I55)</f>
        <v/>
      </c>
      <c r="H55" s="85" t="str">
        <f>IF((ANNEXE_2_DEPENSES_PREVISION!L55)=0,"",ANNEXE_2_DEPENSES_PREVISION!L55)</f>
        <v/>
      </c>
      <c r="I55" s="85" t="str">
        <f>IF((ANNEXE_2_DEPENSES_PREVISION!M55)=0,"",ANNEXE_2_DEPENSES_PREVISION!M55)</f>
        <v/>
      </c>
      <c r="J55" s="87"/>
      <c r="K55" s="85" t="str">
        <f t="shared" si="5"/>
        <v/>
      </c>
      <c r="L55" s="132"/>
      <c r="M55" s="140" t="str">
        <f t="shared" si="4"/>
        <v/>
      </c>
      <c r="N55" s="140" t="str">
        <f t="shared" si="2"/>
        <v/>
      </c>
      <c r="O55" s="141" t="str" cm="1">
        <f t="array" ref="O55">IFERROR(IF(J55="","",(J55-MIN(IF(M55:N55&lt;&gt;0,M55:N55))))/MIN(IF(M55:N55&lt;&gt;0,M55:N55)),"")</f>
        <v/>
      </c>
      <c r="P55" s="122" t="str">
        <f t="shared" si="3"/>
        <v/>
      </c>
      <c r="Q55" s="136"/>
      <c r="U55" s="20"/>
    </row>
    <row r="56" spans="2:21" ht="30" customHeight="1" x14ac:dyDescent="0.25">
      <c r="B56" s="86" t="str">
        <f>IF((ANNEXE_2_DEPENSES_PREVISION!B56)=0,"",ANNEXE_2_DEPENSES_PREVISION!B56)</f>
        <v/>
      </c>
      <c r="C56" s="86" t="str">
        <f>IF((ANNEXE_2_DEPENSES_PREVISION!C56)=0,"",ANNEXE_2_DEPENSES_PREVISION!C56)</f>
        <v/>
      </c>
      <c r="D56" s="86" t="str">
        <f>IF((ANNEXE_2_DEPENSES_PREVISION!D56)=0,"",ANNEXE_2_DEPENSES_PREVISION!D56)</f>
        <v/>
      </c>
      <c r="E56" s="114">
        <f>IF((ANNEXE_2_DEPENSES_PREVISION!E56)=0,"",ANNEXE_2_DEPENSES_PREVISION!E56)</f>
        <v>44</v>
      </c>
      <c r="F56" s="85" t="str">
        <f>IF((ANNEXE_2_DEPENSES_PREVISION!F56)=0,"",ANNEXE_2_DEPENSES_PREVISION!F56)</f>
        <v/>
      </c>
      <c r="G56" s="85" t="str">
        <f>IF((ANNEXE_2_DEPENSES_PREVISION!I56)=0,"",ANNEXE_2_DEPENSES_PREVISION!I56)</f>
        <v/>
      </c>
      <c r="H56" s="85" t="str">
        <f>IF((ANNEXE_2_DEPENSES_PREVISION!L56)=0,"",ANNEXE_2_DEPENSES_PREVISION!L56)</f>
        <v/>
      </c>
      <c r="I56" s="85" t="str">
        <f>IF((ANNEXE_2_DEPENSES_PREVISION!M56)=0,"",ANNEXE_2_DEPENSES_PREVISION!M56)</f>
        <v/>
      </c>
      <c r="J56" s="87"/>
      <c r="K56" s="85" t="str">
        <f t="shared" si="5"/>
        <v/>
      </c>
      <c r="L56" s="132"/>
      <c r="M56" s="140" t="str">
        <f t="shared" si="4"/>
        <v/>
      </c>
      <c r="N56" s="140" t="str">
        <f t="shared" si="2"/>
        <v/>
      </c>
      <c r="O56" s="141" t="str" cm="1">
        <f t="array" ref="O56">IFERROR(IF(J56="","",(J56-MIN(IF(M56:N56&lt;&gt;0,M56:N56))))/MIN(IF(M56:N56&lt;&gt;0,M56:N56)),"")</f>
        <v/>
      </c>
      <c r="P56" s="122" t="str">
        <f t="shared" si="3"/>
        <v/>
      </c>
      <c r="Q56" s="136"/>
      <c r="U56" s="20"/>
    </row>
    <row r="57" spans="2:21" ht="30" customHeight="1" x14ac:dyDescent="0.25">
      <c r="B57" s="86" t="str">
        <f>IF((ANNEXE_2_DEPENSES_PREVISION!B57)=0,"",ANNEXE_2_DEPENSES_PREVISION!B57)</f>
        <v/>
      </c>
      <c r="C57" s="86" t="str">
        <f>IF((ANNEXE_2_DEPENSES_PREVISION!C57)=0,"",ANNEXE_2_DEPENSES_PREVISION!C57)</f>
        <v/>
      </c>
      <c r="D57" s="86" t="str">
        <f>IF((ANNEXE_2_DEPENSES_PREVISION!D57)=0,"",ANNEXE_2_DEPENSES_PREVISION!D57)</f>
        <v/>
      </c>
      <c r="E57" s="114">
        <f>IF((ANNEXE_2_DEPENSES_PREVISION!E57)=0,"",ANNEXE_2_DEPENSES_PREVISION!E57)</f>
        <v>45</v>
      </c>
      <c r="F57" s="85" t="str">
        <f>IF((ANNEXE_2_DEPENSES_PREVISION!F57)=0,"",ANNEXE_2_DEPENSES_PREVISION!F57)</f>
        <v/>
      </c>
      <c r="G57" s="85" t="str">
        <f>IF((ANNEXE_2_DEPENSES_PREVISION!I57)=0,"",ANNEXE_2_DEPENSES_PREVISION!I57)</f>
        <v/>
      </c>
      <c r="H57" s="85" t="str">
        <f>IF((ANNEXE_2_DEPENSES_PREVISION!L57)=0,"",ANNEXE_2_DEPENSES_PREVISION!L57)</f>
        <v/>
      </c>
      <c r="I57" s="85" t="str">
        <f>IF((ANNEXE_2_DEPENSES_PREVISION!M57)=0,"",ANNEXE_2_DEPENSES_PREVISION!M57)</f>
        <v/>
      </c>
      <c r="J57" s="87"/>
      <c r="K57" s="85" t="str">
        <f t="shared" si="5"/>
        <v/>
      </c>
      <c r="L57" s="132"/>
      <c r="M57" s="140" t="str">
        <f t="shared" si="4"/>
        <v/>
      </c>
      <c r="N57" s="140" t="str">
        <f t="shared" si="2"/>
        <v/>
      </c>
      <c r="O57" s="141" t="str" cm="1">
        <f t="array" ref="O57">IFERROR(IF(J57="","",(J57-MIN(IF(M57:N57&lt;&gt;0,M57:N57))))/MIN(IF(M57:N57&lt;&gt;0,M57:N57)),"")</f>
        <v/>
      </c>
      <c r="P57" s="122" t="str">
        <f t="shared" si="3"/>
        <v/>
      </c>
      <c r="Q57" s="136"/>
      <c r="U57" s="20"/>
    </row>
    <row r="58" spans="2:21" ht="30" customHeight="1" x14ac:dyDescent="0.25">
      <c r="B58" s="86" t="str">
        <f>IF((ANNEXE_2_DEPENSES_PREVISION!B58)=0,"",ANNEXE_2_DEPENSES_PREVISION!B58)</f>
        <v/>
      </c>
      <c r="C58" s="86" t="str">
        <f>IF((ANNEXE_2_DEPENSES_PREVISION!C58)=0,"",ANNEXE_2_DEPENSES_PREVISION!C58)</f>
        <v/>
      </c>
      <c r="D58" s="86" t="str">
        <f>IF((ANNEXE_2_DEPENSES_PREVISION!D58)=0,"",ANNEXE_2_DEPENSES_PREVISION!D58)</f>
        <v/>
      </c>
      <c r="E58" s="114">
        <f>IF((ANNEXE_2_DEPENSES_PREVISION!E58)=0,"",ANNEXE_2_DEPENSES_PREVISION!E58)</f>
        <v>46</v>
      </c>
      <c r="F58" s="85" t="str">
        <f>IF((ANNEXE_2_DEPENSES_PREVISION!F58)=0,"",ANNEXE_2_DEPENSES_PREVISION!F58)</f>
        <v/>
      </c>
      <c r="G58" s="85" t="str">
        <f>IF((ANNEXE_2_DEPENSES_PREVISION!I58)=0,"",ANNEXE_2_DEPENSES_PREVISION!I58)</f>
        <v/>
      </c>
      <c r="H58" s="85" t="str">
        <f>IF((ANNEXE_2_DEPENSES_PREVISION!L58)=0,"",ANNEXE_2_DEPENSES_PREVISION!L58)</f>
        <v/>
      </c>
      <c r="I58" s="85" t="str">
        <f>IF((ANNEXE_2_DEPENSES_PREVISION!M58)=0,"",ANNEXE_2_DEPENSES_PREVISION!M58)</f>
        <v/>
      </c>
      <c r="J58" s="87"/>
      <c r="K58" s="85" t="str">
        <f t="shared" si="5"/>
        <v/>
      </c>
      <c r="L58" s="132"/>
      <c r="M58" s="140" t="str">
        <f t="shared" si="4"/>
        <v/>
      </c>
      <c r="N58" s="140" t="str">
        <f t="shared" si="2"/>
        <v/>
      </c>
      <c r="O58" s="141" t="str" cm="1">
        <f t="array" ref="O58">IFERROR(IF(J58="","",(J58-MIN(IF(M58:N58&lt;&gt;0,M58:N58))))/MIN(IF(M58:N58&lt;&gt;0,M58:N58)),"")</f>
        <v/>
      </c>
      <c r="P58" s="122" t="str">
        <f t="shared" si="3"/>
        <v/>
      </c>
      <c r="Q58" s="136"/>
      <c r="U58" s="20"/>
    </row>
    <row r="59" spans="2:21" ht="30" customHeight="1" x14ac:dyDescent="0.25">
      <c r="B59" s="86" t="str">
        <f>IF((ANNEXE_2_DEPENSES_PREVISION!B59)=0,"",ANNEXE_2_DEPENSES_PREVISION!B59)</f>
        <v/>
      </c>
      <c r="C59" s="86" t="str">
        <f>IF((ANNEXE_2_DEPENSES_PREVISION!C59)=0,"",ANNEXE_2_DEPENSES_PREVISION!C59)</f>
        <v/>
      </c>
      <c r="D59" s="86" t="str">
        <f>IF((ANNEXE_2_DEPENSES_PREVISION!D59)=0,"",ANNEXE_2_DEPENSES_PREVISION!D59)</f>
        <v/>
      </c>
      <c r="E59" s="114">
        <f>IF((ANNEXE_2_DEPENSES_PREVISION!E59)=0,"",ANNEXE_2_DEPENSES_PREVISION!E59)</f>
        <v>47</v>
      </c>
      <c r="F59" s="85" t="str">
        <f>IF((ANNEXE_2_DEPENSES_PREVISION!F59)=0,"",ANNEXE_2_DEPENSES_PREVISION!F59)</f>
        <v/>
      </c>
      <c r="G59" s="85" t="str">
        <f>IF((ANNEXE_2_DEPENSES_PREVISION!I59)=0,"",ANNEXE_2_DEPENSES_PREVISION!I59)</f>
        <v/>
      </c>
      <c r="H59" s="85" t="str">
        <f>IF((ANNEXE_2_DEPENSES_PREVISION!L59)=0,"",ANNEXE_2_DEPENSES_PREVISION!L59)</f>
        <v/>
      </c>
      <c r="I59" s="85" t="str">
        <f>IF((ANNEXE_2_DEPENSES_PREVISION!M59)=0,"",ANNEXE_2_DEPENSES_PREVISION!M59)</f>
        <v/>
      </c>
      <c r="J59" s="87"/>
      <c r="K59" s="85" t="str">
        <f t="shared" si="5"/>
        <v/>
      </c>
      <c r="L59" s="132"/>
      <c r="M59" s="140" t="str">
        <f t="shared" si="4"/>
        <v/>
      </c>
      <c r="N59" s="140" t="str">
        <f t="shared" si="2"/>
        <v/>
      </c>
      <c r="O59" s="141" t="str" cm="1">
        <f t="array" ref="O59">IFERROR(IF(J59="","",(J59-MIN(IF(M59:N59&lt;&gt;0,M59:N59))))/MIN(IF(M59:N59&lt;&gt;0,M59:N59)),"")</f>
        <v/>
      </c>
      <c r="P59" s="122" t="str">
        <f t="shared" si="3"/>
        <v/>
      </c>
      <c r="Q59" s="136"/>
      <c r="U59" s="20"/>
    </row>
    <row r="60" spans="2:21" ht="30" customHeight="1" x14ac:dyDescent="0.25">
      <c r="B60" s="86" t="str">
        <f>IF((ANNEXE_2_DEPENSES_PREVISION!B60)=0,"",ANNEXE_2_DEPENSES_PREVISION!B60)</f>
        <v/>
      </c>
      <c r="C60" s="86" t="str">
        <f>IF((ANNEXE_2_DEPENSES_PREVISION!C60)=0,"",ANNEXE_2_DEPENSES_PREVISION!C60)</f>
        <v/>
      </c>
      <c r="D60" s="86" t="str">
        <f>IF((ANNEXE_2_DEPENSES_PREVISION!D60)=0,"",ANNEXE_2_DEPENSES_PREVISION!D60)</f>
        <v/>
      </c>
      <c r="E60" s="114">
        <f>IF((ANNEXE_2_DEPENSES_PREVISION!E60)=0,"",ANNEXE_2_DEPENSES_PREVISION!E60)</f>
        <v>48</v>
      </c>
      <c r="F60" s="85" t="str">
        <f>IF((ANNEXE_2_DEPENSES_PREVISION!F60)=0,"",ANNEXE_2_DEPENSES_PREVISION!F60)</f>
        <v/>
      </c>
      <c r="G60" s="85" t="str">
        <f>IF((ANNEXE_2_DEPENSES_PREVISION!I60)=0,"",ANNEXE_2_DEPENSES_PREVISION!I60)</f>
        <v/>
      </c>
      <c r="H60" s="85" t="str">
        <f>IF((ANNEXE_2_DEPENSES_PREVISION!L60)=0,"",ANNEXE_2_DEPENSES_PREVISION!L60)</f>
        <v/>
      </c>
      <c r="I60" s="85" t="str">
        <f>IF((ANNEXE_2_DEPENSES_PREVISION!M60)=0,"",ANNEXE_2_DEPENSES_PREVISION!M60)</f>
        <v/>
      </c>
      <c r="J60" s="87"/>
      <c r="K60" s="85" t="str">
        <f t="shared" si="5"/>
        <v/>
      </c>
      <c r="L60" s="132"/>
      <c r="M60" s="140" t="str">
        <f t="shared" si="4"/>
        <v/>
      </c>
      <c r="N60" s="140" t="str">
        <f t="shared" si="2"/>
        <v/>
      </c>
      <c r="O60" s="141" t="str" cm="1">
        <f t="array" ref="O60">IFERROR(IF(J60="","",(J60-MIN(IF(M60:N60&lt;&gt;0,M60:N60))))/MIN(IF(M60:N60&lt;&gt;0,M60:N60)),"")</f>
        <v/>
      </c>
      <c r="P60" s="122" t="str">
        <f t="shared" si="3"/>
        <v/>
      </c>
      <c r="Q60" s="136"/>
      <c r="U60" s="20"/>
    </row>
    <row r="61" spans="2:21" ht="30" customHeight="1" x14ac:dyDescent="0.25">
      <c r="B61" s="86" t="str">
        <f>IF((ANNEXE_2_DEPENSES_PREVISION!B61)=0,"",ANNEXE_2_DEPENSES_PREVISION!B61)</f>
        <v/>
      </c>
      <c r="C61" s="86" t="str">
        <f>IF((ANNEXE_2_DEPENSES_PREVISION!C61)=0,"",ANNEXE_2_DEPENSES_PREVISION!C61)</f>
        <v/>
      </c>
      <c r="D61" s="86" t="str">
        <f>IF((ANNEXE_2_DEPENSES_PREVISION!D61)=0,"",ANNEXE_2_DEPENSES_PREVISION!D61)</f>
        <v/>
      </c>
      <c r="E61" s="114">
        <f>IF((ANNEXE_2_DEPENSES_PREVISION!E61)=0,"",ANNEXE_2_DEPENSES_PREVISION!E61)</f>
        <v>49</v>
      </c>
      <c r="F61" s="85" t="str">
        <f>IF((ANNEXE_2_DEPENSES_PREVISION!F61)=0,"",ANNEXE_2_DEPENSES_PREVISION!F61)</f>
        <v/>
      </c>
      <c r="G61" s="85" t="str">
        <f>IF((ANNEXE_2_DEPENSES_PREVISION!I61)=0,"",ANNEXE_2_DEPENSES_PREVISION!I61)</f>
        <v/>
      </c>
      <c r="H61" s="85" t="str">
        <f>IF((ANNEXE_2_DEPENSES_PREVISION!L61)=0,"",ANNEXE_2_DEPENSES_PREVISION!L61)</f>
        <v/>
      </c>
      <c r="I61" s="85" t="str">
        <f>IF((ANNEXE_2_DEPENSES_PREVISION!M61)=0,"",ANNEXE_2_DEPENSES_PREVISION!M61)</f>
        <v/>
      </c>
      <c r="J61" s="87"/>
      <c r="K61" s="85" t="str">
        <f t="shared" si="5"/>
        <v/>
      </c>
      <c r="L61" s="132"/>
      <c r="M61" s="140" t="str">
        <f t="shared" si="4"/>
        <v/>
      </c>
      <c r="N61" s="140" t="str">
        <f t="shared" si="2"/>
        <v/>
      </c>
      <c r="O61" s="141" t="str" cm="1">
        <f t="array" ref="O61">IFERROR(IF(J61="","",(J61-MIN(IF(M61:N61&lt;&gt;0,M61:N61))))/MIN(IF(M61:N61&lt;&gt;0,M61:N61)),"")</f>
        <v/>
      </c>
      <c r="P61" s="122" t="str">
        <f t="shared" si="3"/>
        <v/>
      </c>
      <c r="Q61" s="136"/>
      <c r="U61" s="20"/>
    </row>
    <row r="62" spans="2:21" ht="30" customHeight="1" x14ac:dyDescent="0.25">
      <c r="B62" s="86" t="str">
        <f>IF((ANNEXE_2_DEPENSES_PREVISION!B62)=0,"",ANNEXE_2_DEPENSES_PREVISION!B62)</f>
        <v/>
      </c>
      <c r="C62" s="86" t="str">
        <f>IF((ANNEXE_2_DEPENSES_PREVISION!C62)=0,"",ANNEXE_2_DEPENSES_PREVISION!C62)</f>
        <v/>
      </c>
      <c r="D62" s="86" t="str">
        <f>IF((ANNEXE_2_DEPENSES_PREVISION!D62)=0,"",ANNEXE_2_DEPENSES_PREVISION!D62)</f>
        <v/>
      </c>
      <c r="E62" s="114">
        <f>IF((ANNEXE_2_DEPENSES_PREVISION!E62)=0,"",ANNEXE_2_DEPENSES_PREVISION!E62)</f>
        <v>50</v>
      </c>
      <c r="F62" s="85" t="str">
        <f>IF((ANNEXE_2_DEPENSES_PREVISION!F62)=0,"",ANNEXE_2_DEPENSES_PREVISION!F62)</f>
        <v/>
      </c>
      <c r="G62" s="85" t="str">
        <f>IF((ANNEXE_2_DEPENSES_PREVISION!I62)=0,"",ANNEXE_2_DEPENSES_PREVISION!I62)</f>
        <v/>
      </c>
      <c r="H62" s="85" t="str">
        <f>IF((ANNEXE_2_DEPENSES_PREVISION!L62)=0,"",ANNEXE_2_DEPENSES_PREVISION!L62)</f>
        <v/>
      </c>
      <c r="I62" s="85" t="str">
        <f>IF((ANNEXE_2_DEPENSES_PREVISION!M62)=0,"",ANNEXE_2_DEPENSES_PREVISION!M62)</f>
        <v/>
      </c>
      <c r="J62" s="87"/>
      <c r="K62" s="85" t="str">
        <f t="shared" si="5"/>
        <v/>
      </c>
      <c r="L62" s="132"/>
      <c r="M62" s="140" t="str">
        <f t="shared" si="4"/>
        <v/>
      </c>
      <c r="N62" s="140" t="str">
        <f t="shared" si="2"/>
        <v/>
      </c>
      <c r="O62" s="141" t="str" cm="1">
        <f t="array" ref="O62">IFERROR(IF(J62="","",(J62-MIN(IF(M62:N62&lt;&gt;0,M62:N62))))/MIN(IF(M62:N62&lt;&gt;0,M62:N62)),"")</f>
        <v/>
      </c>
      <c r="P62" s="122" t="str">
        <f t="shared" si="3"/>
        <v/>
      </c>
      <c r="Q62" s="136"/>
      <c r="U62" s="20"/>
    </row>
    <row r="63" spans="2:21" ht="30" customHeight="1" x14ac:dyDescent="0.25">
      <c r="B63" s="86" t="str">
        <f>IF((ANNEXE_2_DEPENSES_PREVISION!B63)=0,"",ANNEXE_2_DEPENSES_PREVISION!B63)</f>
        <v/>
      </c>
      <c r="C63" s="86" t="str">
        <f>IF((ANNEXE_2_DEPENSES_PREVISION!C63)=0,"",ANNEXE_2_DEPENSES_PREVISION!C63)</f>
        <v/>
      </c>
      <c r="D63" s="86" t="str">
        <f>IF((ANNEXE_2_DEPENSES_PREVISION!D63)=0,"",ANNEXE_2_DEPENSES_PREVISION!D63)</f>
        <v/>
      </c>
      <c r="E63" s="114">
        <f>IF((ANNEXE_2_DEPENSES_PREVISION!E63)=0,"",ANNEXE_2_DEPENSES_PREVISION!E63)</f>
        <v>51</v>
      </c>
      <c r="F63" s="85" t="str">
        <f>IF((ANNEXE_2_DEPENSES_PREVISION!F63)=0,"",ANNEXE_2_DEPENSES_PREVISION!F63)</f>
        <v/>
      </c>
      <c r="G63" s="85" t="str">
        <f>IF((ANNEXE_2_DEPENSES_PREVISION!I63)=0,"",ANNEXE_2_DEPENSES_PREVISION!I63)</f>
        <v/>
      </c>
      <c r="H63" s="85" t="str">
        <f>IF((ANNEXE_2_DEPENSES_PREVISION!L63)=0,"",ANNEXE_2_DEPENSES_PREVISION!L63)</f>
        <v/>
      </c>
      <c r="I63" s="85" t="str">
        <f>IF((ANNEXE_2_DEPENSES_PREVISION!M63)=0,"",ANNEXE_2_DEPENSES_PREVISION!M63)</f>
        <v/>
      </c>
      <c r="J63" s="87"/>
      <c r="K63" s="85" t="str">
        <f t="shared" si="5"/>
        <v/>
      </c>
      <c r="L63" s="132"/>
      <c r="M63" s="140" t="str">
        <f t="shared" si="4"/>
        <v/>
      </c>
      <c r="N63" s="140" t="str">
        <f t="shared" si="2"/>
        <v/>
      </c>
      <c r="O63" s="141" t="str" cm="1">
        <f t="array" ref="O63">IFERROR(IF(J63="","",(J63-MIN(IF(M63:N63&lt;&gt;0,M63:N63))))/MIN(IF(M63:N63&lt;&gt;0,M63:N63)),"")</f>
        <v/>
      </c>
      <c r="P63" s="122" t="str">
        <f t="shared" si="3"/>
        <v/>
      </c>
      <c r="Q63" s="136"/>
      <c r="U63" s="20"/>
    </row>
    <row r="64" spans="2:21" ht="30" customHeight="1" x14ac:dyDescent="0.25">
      <c r="B64" s="86" t="str">
        <f>IF((ANNEXE_2_DEPENSES_PREVISION!B64)=0,"",ANNEXE_2_DEPENSES_PREVISION!B64)</f>
        <v/>
      </c>
      <c r="C64" s="86" t="str">
        <f>IF((ANNEXE_2_DEPENSES_PREVISION!C64)=0,"",ANNEXE_2_DEPENSES_PREVISION!C64)</f>
        <v/>
      </c>
      <c r="D64" s="86" t="str">
        <f>IF((ANNEXE_2_DEPENSES_PREVISION!D64)=0,"",ANNEXE_2_DEPENSES_PREVISION!D64)</f>
        <v/>
      </c>
      <c r="E64" s="114">
        <f>IF((ANNEXE_2_DEPENSES_PREVISION!E64)=0,"",ANNEXE_2_DEPENSES_PREVISION!E64)</f>
        <v>52</v>
      </c>
      <c r="F64" s="85" t="str">
        <f>IF((ANNEXE_2_DEPENSES_PREVISION!F64)=0,"",ANNEXE_2_DEPENSES_PREVISION!F64)</f>
        <v/>
      </c>
      <c r="G64" s="85" t="str">
        <f>IF((ANNEXE_2_DEPENSES_PREVISION!I64)=0,"",ANNEXE_2_DEPENSES_PREVISION!I64)</f>
        <v/>
      </c>
      <c r="H64" s="85" t="str">
        <f>IF((ANNEXE_2_DEPENSES_PREVISION!L64)=0,"",ANNEXE_2_DEPENSES_PREVISION!L64)</f>
        <v/>
      </c>
      <c r="I64" s="85" t="str">
        <f>IF((ANNEXE_2_DEPENSES_PREVISION!M64)=0,"",ANNEXE_2_DEPENSES_PREVISION!M64)</f>
        <v/>
      </c>
      <c r="J64" s="87"/>
      <c r="K64" s="85" t="str">
        <f t="shared" si="5"/>
        <v/>
      </c>
      <c r="L64" s="132"/>
      <c r="M64" s="140" t="str">
        <f t="shared" si="4"/>
        <v/>
      </c>
      <c r="N64" s="140" t="str">
        <f t="shared" si="2"/>
        <v/>
      </c>
      <c r="O64" s="141" t="str" cm="1">
        <f t="array" ref="O64">IFERROR(IF(J64="","",(J64-MIN(IF(M64:N64&lt;&gt;0,M64:N64))))/MIN(IF(M64:N64&lt;&gt;0,M64:N64)),"")</f>
        <v/>
      </c>
      <c r="P64" s="122" t="str">
        <f t="shared" si="3"/>
        <v/>
      </c>
      <c r="Q64" s="136"/>
      <c r="U64" s="20"/>
    </row>
    <row r="65" spans="2:21" ht="30" customHeight="1" x14ac:dyDescent="0.25">
      <c r="B65" s="86" t="str">
        <f>IF((ANNEXE_2_DEPENSES_PREVISION!B65)=0,"",ANNEXE_2_DEPENSES_PREVISION!B65)</f>
        <v/>
      </c>
      <c r="C65" s="86" t="str">
        <f>IF((ANNEXE_2_DEPENSES_PREVISION!C65)=0,"",ANNEXE_2_DEPENSES_PREVISION!C65)</f>
        <v/>
      </c>
      <c r="D65" s="86" t="str">
        <f>IF((ANNEXE_2_DEPENSES_PREVISION!D65)=0,"",ANNEXE_2_DEPENSES_PREVISION!D65)</f>
        <v/>
      </c>
      <c r="E65" s="114">
        <f>IF((ANNEXE_2_DEPENSES_PREVISION!E65)=0,"",ANNEXE_2_DEPENSES_PREVISION!E65)</f>
        <v>53</v>
      </c>
      <c r="F65" s="85" t="str">
        <f>IF((ANNEXE_2_DEPENSES_PREVISION!F65)=0,"",ANNEXE_2_DEPENSES_PREVISION!F65)</f>
        <v/>
      </c>
      <c r="G65" s="85" t="str">
        <f>IF((ANNEXE_2_DEPENSES_PREVISION!I65)=0,"",ANNEXE_2_DEPENSES_PREVISION!I65)</f>
        <v/>
      </c>
      <c r="H65" s="85" t="str">
        <f>IF((ANNEXE_2_DEPENSES_PREVISION!L65)=0,"",ANNEXE_2_DEPENSES_PREVISION!L65)</f>
        <v/>
      </c>
      <c r="I65" s="85" t="str">
        <f>IF((ANNEXE_2_DEPENSES_PREVISION!M65)=0,"",ANNEXE_2_DEPENSES_PREVISION!M65)</f>
        <v/>
      </c>
      <c r="J65" s="87"/>
      <c r="K65" s="85" t="str">
        <f t="shared" si="5"/>
        <v/>
      </c>
      <c r="L65" s="132"/>
      <c r="M65" s="140" t="str">
        <f t="shared" si="4"/>
        <v/>
      </c>
      <c r="N65" s="140" t="str">
        <f t="shared" si="2"/>
        <v/>
      </c>
      <c r="O65" s="141" t="str" cm="1">
        <f t="array" ref="O65">IFERROR(IF(J65="","",(J65-MIN(IF(M65:N65&lt;&gt;0,M65:N65))))/MIN(IF(M65:N65&lt;&gt;0,M65:N65)),"")</f>
        <v/>
      </c>
      <c r="P65" s="122" t="str">
        <f t="shared" si="3"/>
        <v/>
      </c>
      <c r="Q65" s="136"/>
      <c r="U65" s="20"/>
    </row>
    <row r="66" spans="2:21" ht="30" customHeight="1" x14ac:dyDescent="0.25">
      <c r="B66" s="86" t="str">
        <f>IF((ANNEXE_2_DEPENSES_PREVISION!B66)=0,"",ANNEXE_2_DEPENSES_PREVISION!B66)</f>
        <v/>
      </c>
      <c r="C66" s="86" t="str">
        <f>IF((ANNEXE_2_DEPENSES_PREVISION!C66)=0,"",ANNEXE_2_DEPENSES_PREVISION!C66)</f>
        <v/>
      </c>
      <c r="D66" s="86" t="str">
        <f>IF((ANNEXE_2_DEPENSES_PREVISION!D66)=0,"",ANNEXE_2_DEPENSES_PREVISION!D66)</f>
        <v/>
      </c>
      <c r="E66" s="114">
        <f>IF((ANNEXE_2_DEPENSES_PREVISION!E66)=0,"",ANNEXE_2_DEPENSES_PREVISION!E66)</f>
        <v>54</v>
      </c>
      <c r="F66" s="85" t="str">
        <f>IF((ANNEXE_2_DEPENSES_PREVISION!F66)=0,"",ANNEXE_2_DEPENSES_PREVISION!F66)</f>
        <v/>
      </c>
      <c r="G66" s="85" t="str">
        <f>IF((ANNEXE_2_DEPENSES_PREVISION!I66)=0,"",ANNEXE_2_DEPENSES_PREVISION!I66)</f>
        <v/>
      </c>
      <c r="H66" s="85" t="str">
        <f>IF((ANNEXE_2_DEPENSES_PREVISION!L66)=0,"",ANNEXE_2_DEPENSES_PREVISION!L66)</f>
        <v/>
      </c>
      <c r="I66" s="85" t="str">
        <f>IF((ANNEXE_2_DEPENSES_PREVISION!M66)=0,"",ANNEXE_2_DEPENSES_PREVISION!M66)</f>
        <v/>
      </c>
      <c r="J66" s="87"/>
      <c r="K66" s="85" t="str">
        <f t="shared" si="5"/>
        <v/>
      </c>
      <c r="L66" s="132"/>
      <c r="M66" s="140" t="str">
        <f t="shared" si="4"/>
        <v/>
      </c>
      <c r="N66" s="140" t="str">
        <f t="shared" si="2"/>
        <v/>
      </c>
      <c r="O66" s="141" t="str" cm="1">
        <f t="array" ref="O66">IFERROR(IF(J66="","",(J66-MIN(IF(M66:N66&lt;&gt;0,M66:N66))))/MIN(IF(M66:N66&lt;&gt;0,M66:N66)),"")</f>
        <v/>
      </c>
      <c r="P66" s="122" t="str">
        <f t="shared" si="3"/>
        <v/>
      </c>
      <c r="Q66" s="136"/>
      <c r="U66" s="20"/>
    </row>
    <row r="67" spans="2:21" ht="30" customHeight="1" x14ac:dyDescent="0.25">
      <c r="B67" s="86" t="str">
        <f>IF((ANNEXE_2_DEPENSES_PREVISION!B67)=0,"",ANNEXE_2_DEPENSES_PREVISION!B67)</f>
        <v/>
      </c>
      <c r="C67" s="86" t="str">
        <f>IF((ANNEXE_2_DEPENSES_PREVISION!C67)=0,"",ANNEXE_2_DEPENSES_PREVISION!C67)</f>
        <v/>
      </c>
      <c r="D67" s="86" t="str">
        <f>IF((ANNEXE_2_DEPENSES_PREVISION!D67)=0,"",ANNEXE_2_DEPENSES_PREVISION!D67)</f>
        <v/>
      </c>
      <c r="E67" s="114">
        <f>IF((ANNEXE_2_DEPENSES_PREVISION!E67)=0,"",ANNEXE_2_DEPENSES_PREVISION!E67)</f>
        <v>55</v>
      </c>
      <c r="F67" s="85" t="str">
        <f>IF((ANNEXE_2_DEPENSES_PREVISION!F67)=0,"",ANNEXE_2_DEPENSES_PREVISION!F67)</f>
        <v/>
      </c>
      <c r="G67" s="85" t="str">
        <f>IF((ANNEXE_2_DEPENSES_PREVISION!I67)=0,"",ANNEXE_2_DEPENSES_PREVISION!I67)</f>
        <v/>
      </c>
      <c r="H67" s="85" t="str">
        <f>IF((ANNEXE_2_DEPENSES_PREVISION!L67)=0,"",ANNEXE_2_DEPENSES_PREVISION!L67)</f>
        <v/>
      </c>
      <c r="I67" s="85" t="str">
        <f>IF((ANNEXE_2_DEPENSES_PREVISION!M67)=0,"",ANNEXE_2_DEPENSES_PREVISION!M67)</f>
        <v/>
      </c>
      <c r="J67" s="87"/>
      <c r="K67" s="85" t="str">
        <f t="shared" si="5"/>
        <v/>
      </c>
      <c r="L67" s="132"/>
      <c r="M67" s="140" t="str">
        <f t="shared" si="4"/>
        <v/>
      </c>
      <c r="N67" s="140" t="str">
        <f t="shared" si="2"/>
        <v/>
      </c>
      <c r="O67" s="141" t="str" cm="1">
        <f t="array" ref="O67">IFERROR(IF(J67="","",(J67-MIN(IF(M67:N67&lt;&gt;0,M67:N67))))/MIN(IF(M67:N67&lt;&gt;0,M67:N67)),"")</f>
        <v/>
      </c>
      <c r="P67" s="122" t="str">
        <f t="shared" si="3"/>
        <v/>
      </c>
      <c r="Q67" s="136"/>
      <c r="U67" s="20"/>
    </row>
    <row r="68" spans="2:21" ht="30" customHeight="1" x14ac:dyDescent="0.25">
      <c r="B68" s="86" t="str">
        <f>IF((ANNEXE_2_DEPENSES_PREVISION!B68)=0,"",ANNEXE_2_DEPENSES_PREVISION!B68)</f>
        <v/>
      </c>
      <c r="C68" s="86" t="str">
        <f>IF((ANNEXE_2_DEPENSES_PREVISION!C68)=0,"",ANNEXE_2_DEPENSES_PREVISION!C68)</f>
        <v/>
      </c>
      <c r="D68" s="86" t="str">
        <f>IF((ANNEXE_2_DEPENSES_PREVISION!D68)=0,"",ANNEXE_2_DEPENSES_PREVISION!D68)</f>
        <v/>
      </c>
      <c r="E68" s="114">
        <f>IF((ANNEXE_2_DEPENSES_PREVISION!E68)=0,"",ANNEXE_2_DEPENSES_PREVISION!E68)</f>
        <v>56</v>
      </c>
      <c r="F68" s="85" t="str">
        <f>IF((ANNEXE_2_DEPENSES_PREVISION!F68)=0,"",ANNEXE_2_DEPENSES_PREVISION!F68)</f>
        <v/>
      </c>
      <c r="G68" s="85" t="str">
        <f>IF((ANNEXE_2_DEPENSES_PREVISION!I68)=0,"",ANNEXE_2_DEPENSES_PREVISION!I68)</f>
        <v/>
      </c>
      <c r="H68" s="85" t="str">
        <f>IF((ANNEXE_2_DEPENSES_PREVISION!L68)=0,"",ANNEXE_2_DEPENSES_PREVISION!L68)</f>
        <v/>
      </c>
      <c r="I68" s="85" t="str">
        <f>IF((ANNEXE_2_DEPENSES_PREVISION!M68)=0,"",ANNEXE_2_DEPENSES_PREVISION!M68)</f>
        <v/>
      </c>
      <c r="J68" s="87"/>
      <c r="K68" s="85" t="str">
        <f t="shared" si="5"/>
        <v/>
      </c>
      <c r="L68" s="132"/>
      <c r="M68" s="140" t="str">
        <f t="shared" si="4"/>
        <v/>
      </c>
      <c r="N68" s="140" t="str">
        <f t="shared" si="2"/>
        <v/>
      </c>
      <c r="O68" s="141" t="str" cm="1">
        <f t="array" ref="O68">IFERROR(IF(J68="","",(J68-MIN(IF(M68:N68&lt;&gt;0,M68:N68))))/MIN(IF(M68:N68&lt;&gt;0,M68:N68)),"")</f>
        <v/>
      </c>
      <c r="P68" s="122" t="str">
        <f t="shared" si="3"/>
        <v/>
      </c>
      <c r="Q68" s="136"/>
      <c r="U68" s="20"/>
    </row>
    <row r="69" spans="2:21" ht="30" customHeight="1" x14ac:dyDescent="0.25">
      <c r="B69" s="86" t="str">
        <f>IF((ANNEXE_2_DEPENSES_PREVISION!B69)=0,"",ANNEXE_2_DEPENSES_PREVISION!B69)</f>
        <v/>
      </c>
      <c r="C69" s="86" t="str">
        <f>IF((ANNEXE_2_DEPENSES_PREVISION!C69)=0,"",ANNEXE_2_DEPENSES_PREVISION!C69)</f>
        <v/>
      </c>
      <c r="D69" s="86" t="str">
        <f>IF((ANNEXE_2_DEPENSES_PREVISION!D69)=0,"",ANNEXE_2_DEPENSES_PREVISION!D69)</f>
        <v/>
      </c>
      <c r="E69" s="114">
        <f>IF((ANNEXE_2_DEPENSES_PREVISION!E69)=0,"",ANNEXE_2_DEPENSES_PREVISION!E69)</f>
        <v>57</v>
      </c>
      <c r="F69" s="85" t="str">
        <f>IF((ANNEXE_2_DEPENSES_PREVISION!F69)=0,"",ANNEXE_2_DEPENSES_PREVISION!F69)</f>
        <v/>
      </c>
      <c r="G69" s="85" t="str">
        <f>IF((ANNEXE_2_DEPENSES_PREVISION!I69)=0,"",ANNEXE_2_DEPENSES_PREVISION!I69)</f>
        <v/>
      </c>
      <c r="H69" s="85" t="str">
        <f>IF((ANNEXE_2_DEPENSES_PREVISION!L69)=0,"",ANNEXE_2_DEPENSES_PREVISION!L69)</f>
        <v/>
      </c>
      <c r="I69" s="85" t="str">
        <f>IF((ANNEXE_2_DEPENSES_PREVISION!M69)=0,"",ANNEXE_2_DEPENSES_PREVISION!M69)</f>
        <v/>
      </c>
      <c r="J69" s="87"/>
      <c r="K69" s="85" t="str">
        <f t="shared" si="5"/>
        <v/>
      </c>
      <c r="L69" s="132"/>
      <c r="M69" s="140" t="str">
        <f t="shared" si="4"/>
        <v/>
      </c>
      <c r="N69" s="140" t="str">
        <f t="shared" si="2"/>
        <v/>
      </c>
      <c r="O69" s="141" t="str" cm="1">
        <f t="array" ref="O69">IFERROR(IF(J69="","",(J69-MIN(IF(M69:N69&lt;&gt;0,M69:N69))))/MIN(IF(M69:N69&lt;&gt;0,M69:N69)),"")</f>
        <v/>
      </c>
      <c r="P69" s="122" t="str">
        <f t="shared" si="3"/>
        <v/>
      </c>
      <c r="Q69" s="136"/>
      <c r="U69" s="20"/>
    </row>
    <row r="70" spans="2:21" ht="30" customHeight="1" x14ac:dyDescent="0.25">
      <c r="B70" s="86" t="str">
        <f>IF((ANNEXE_2_DEPENSES_PREVISION!B70)=0,"",ANNEXE_2_DEPENSES_PREVISION!B70)</f>
        <v/>
      </c>
      <c r="C70" s="86" t="str">
        <f>IF((ANNEXE_2_DEPENSES_PREVISION!C70)=0,"",ANNEXE_2_DEPENSES_PREVISION!C70)</f>
        <v/>
      </c>
      <c r="D70" s="86" t="str">
        <f>IF((ANNEXE_2_DEPENSES_PREVISION!D70)=0,"",ANNEXE_2_DEPENSES_PREVISION!D70)</f>
        <v/>
      </c>
      <c r="E70" s="114">
        <f>IF((ANNEXE_2_DEPENSES_PREVISION!E70)=0,"",ANNEXE_2_DEPENSES_PREVISION!E70)</f>
        <v>58</v>
      </c>
      <c r="F70" s="85" t="str">
        <f>IF((ANNEXE_2_DEPENSES_PREVISION!F70)=0,"",ANNEXE_2_DEPENSES_PREVISION!F70)</f>
        <v/>
      </c>
      <c r="G70" s="85" t="str">
        <f>IF((ANNEXE_2_DEPENSES_PREVISION!I70)=0,"",ANNEXE_2_DEPENSES_PREVISION!I70)</f>
        <v/>
      </c>
      <c r="H70" s="85" t="str">
        <f>IF((ANNEXE_2_DEPENSES_PREVISION!L70)=0,"",ANNEXE_2_DEPENSES_PREVISION!L70)</f>
        <v/>
      </c>
      <c r="I70" s="85" t="str">
        <f>IF((ANNEXE_2_DEPENSES_PREVISION!M70)=0,"",ANNEXE_2_DEPENSES_PREVISION!M70)</f>
        <v/>
      </c>
      <c r="J70" s="87"/>
      <c r="K70" s="85" t="str">
        <f t="shared" si="5"/>
        <v/>
      </c>
      <c r="L70" s="132"/>
      <c r="M70" s="140" t="str">
        <f t="shared" si="4"/>
        <v/>
      </c>
      <c r="N70" s="140" t="str">
        <f t="shared" si="2"/>
        <v/>
      </c>
      <c r="O70" s="141" t="str" cm="1">
        <f t="array" ref="O70">IFERROR(IF(J70="","",(J70-MIN(IF(M70:N70&lt;&gt;0,M70:N70))))/MIN(IF(M70:N70&lt;&gt;0,M70:N70)),"")</f>
        <v/>
      </c>
      <c r="P70" s="122" t="str">
        <f t="shared" si="3"/>
        <v/>
      </c>
      <c r="Q70" s="136"/>
      <c r="U70" s="20"/>
    </row>
    <row r="71" spans="2:21" ht="30" customHeight="1" x14ac:dyDescent="0.25">
      <c r="B71" s="86" t="str">
        <f>IF((ANNEXE_2_DEPENSES_PREVISION!B71)=0,"",ANNEXE_2_DEPENSES_PREVISION!B71)</f>
        <v/>
      </c>
      <c r="C71" s="86" t="str">
        <f>IF((ANNEXE_2_DEPENSES_PREVISION!C71)=0,"",ANNEXE_2_DEPENSES_PREVISION!C71)</f>
        <v/>
      </c>
      <c r="D71" s="86" t="str">
        <f>IF((ANNEXE_2_DEPENSES_PREVISION!D71)=0,"",ANNEXE_2_DEPENSES_PREVISION!D71)</f>
        <v/>
      </c>
      <c r="E71" s="114">
        <f>IF((ANNEXE_2_DEPENSES_PREVISION!E71)=0,"",ANNEXE_2_DEPENSES_PREVISION!E71)</f>
        <v>59</v>
      </c>
      <c r="F71" s="85" t="str">
        <f>IF((ANNEXE_2_DEPENSES_PREVISION!F71)=0,"",ANNEXE_2_DEPENSES_PREVISION!F71)</f>
        <v/>
      </c>
      <c r="G71" s="85" t="str">
        <f>IF((ANNEXE_2_DEPENSES_PREVISION!I71)=0,"",ANNEXE_2_DEPENSES_PREVISION!I71)</f>
        <v/>
      </c>
      <c r="H71" s="85" t="str">
        <f>IF((ANNEXE_2_DEPENSES_PREVISION!L71)=0,"",ANNEXE_2_DEPENSES_PREVISION!L71)</f>
        <v/>
      </c>
      <c r="I71" s="85" t="str">
        <f>IF((ANNEXE_2_DEPENSES_PREVISION!M71)=0,"",ANNEXE_2_DEPENSES_PREVISION!M71)</f>
        <v/>
      </c>
      <c r="J71" s="87"/>
      <c r="K71" s="85" t="str">
        <f t="shared" si="5"/>
        <v/>
      </c>
      <c r="L71" s="132"/>
      <c r="M71" s="140" t="str">
        <f t="shared" si="4"/>
        <v/>
      </c>
      <c r="N71" s="140" t="str">
        <f t="shared" si="2"/>
        <v/>
      </c>
      <c r="O71" s="141" t="str" cm="1">
        <f t="array" ref="O71">IFERROR(IF(J71="","",(J71-MIN(IF(M71:N71&lt;&gt;0,M71:N71))))/MIN(IF(M71:N71&lt;&gt;0,M71:N71)),"")</f>
        <v/>
      </c>
      <c r="P71" s="122" t="str">
        <f t="shared" si="3"/>
        <v/>
      </c>
      <c r="Q71" s="136"/>
      <c r="U71" s="20"/>
    </row>
    <row r="72" spans="2:21" ht="30" customHeight="1" x14ac:dyDescent="0.25">
      <c r="B72" s="86" t="str">
        <f>IF((ANNEXE_2_DEPENSES_PREVISION!B72)=0,"",ANNEXE_2_DEPENSES_PREVISION!B72)</f>
        <v/>
      </c>
      <c r="C72" s="86" t="str">
        <f>IF((ANNEXE_2_DEPENSES_PREVISION!C72)=0,"",ANNEXE_2_DEPENSES_PREVISION!C72)</f>
        <v/>
      </c>
      <c r="D72" s="86" t="str">
        <f>IF((ANNEXE_2_DEPENSES_PREVISION!D72)=0,"",ANNEXE_2_DEPENSES_PREVISION!D72)</f>
        <v/>
      </c>
      <c r="E72" s="114">
        <f>IF((ANNEXE_2_DEPENSES_PREVISION!E72)=0,"",ANNEXE_2_DEPENSES_PREVISION!E72)</f>
        <v>60</v>
      </c>
      <c r="F72" s="85" t="str">
        <f>IF((ANNEXE_2_DEPENSES_PREVISION!F72)=0,"",ANNEXE_2_DEPENSES_PREVISION!F72)</f>
        <v/>
      </c>
      <c r="G72" s="85" t="str">
        <f>IF((ANNEXE_2_DEPENSES_PREVISION!I72)=0,"",ANNEXE_2_DEPENSES_PREVISION!I72)</f>
        <v/>
      </c>
      <c r="H72" s="85" t="str">
        <f>IF((ANNEXE_2_DEPENSES_PREVISION!L72)=0,"",ANNEXE_2_DEPENSES_PREVISION!L72)</f>
        <v/>
      </c>
      <c r="I72" s="85" t="str">
        <f>IF((ANNEXE_2_DEPENSES_PREVISION!M72)=0,"",ANNEXE_2_DEPENSES_PREVISION!M72)</f>
        <v/>
      </c>
      <c r="J72" s="87"/>
      <c r="K72" s="85" t="str">
        <f t="shared" si="5"/>
        <v/>
      </c>
      <c r="L72" s="132"/>
      <c r="M72" s="140" t="str">
        <f t="shared" si="4"/>
        <v/>
      </c>
      <c r="N72" s="140" t="str">
        <f t="shared" si="2"/>
        <v/>
      </c>
      <c r="O72" s="141" t="str" cm="1">
        <f t="array" ref="O72">IFERROR(IF(J72="","",(J72-MIN(IF(M72:N72&lt;&gt;0,M72:N72))))/MIN(IF(M72:N72&lt;&gt;0,M72:N72)),"")</f>
        <v/>
      </c>
      <c r="P72" s="122" t="str">
        <f t="shared" si="3"/>
        <v/>
      </c>
      <c r="Q72" s="136"/>
      <c r="U72" s="20"/>
    </row>
    <row r="73" spans="2:21" ht="30" customHeight="1" x14ac:dyDescent="0.25">
      <c r="B73" s="86" t="str">
        <f>IF((ANNEXE_2_DEPENSES_PREVISION!B73)=0,"",ANNEXE_2_DEPENSES_PREVISION!B73)</f>
        <v/>
      </c>
      <c r="C73" s="86" t="str">
        <f>IF((ANNEXE_2_DEPENSES_PREVISION!C73)=0,"",ANNEXE_2_DEPENSES_PREVISION!C73)</f>
        <v/>
      </c>
      <c r="D73" s="86" t="str">
        <f>IF((ANNEXE_2_DEPENSES_PREVISION!D73)=0,"",ANNEXE_2_DEPENSES_PREVISION!D73)</f>
        <v/>
      </c>
      <c r="E73" s="114">
        <f>IF((ANNEXE_2_DEPENSES_PREVISION!E73)=0,"",ANNEXE_2_DEPENSES_PREVISION!E73)</f>
        <v>61</v>
      </c>
      <c r="F73" s="85" t="str">
        <f>IF((ANNEXE_2_DEPENSES_PREVISION!F73)=0,"",ANNEXE_2_DEPENSES_PREVISION!F73)</f>
        <v/>
      </c>
      <c r="G73" s="85" t="str">
        <f>IF((ANNEXE_2_DEPENSES_PREVISION!I73)=0,"",ANNEXE_2_DEPENSES_PREVISION!I73)</f>
        <v/>
      </c>
      <c r="H73" s="85" t="str">
        <f>IF((ANNEXE_2_DEPENSES_PREVISION!L73)=0,"",ANNEXE_2_DEPENSES_PREVISION!L73)</f>
        <v/>
      </c>
      <c r="I73" s="85" t="str">
        <f>IF((ANNEXE_2_DEPENSES_PREVISION!M73)=0,"",ANNEXE_2_DEPENSES_PREVISION!M73)</f>
        <v/>
      </c>
      <c r="J73" s="87"/>
      <c r="K73" s="85" t="str">
        <f t="shared" si="5"/>
        <v/>
      </c>
      <c r="L73" s="132"/>
      <c r="M73" s="140" t="str">
        <f t="shared" si="4"/>
        <v/>
      </c>
      <c r="N73" s="140" t="str">
        <f t="shared" si="2"/>
        <v/>
      </c>
      <c r="O73" s="141" t="str" cm="1">
        <f t="array" ref="O73">IFERROR(IF(J73="","",(J73-MIN(IF(M73:N73&lt;&gt;0,M73:N73))))/MIN(IF(M73:N73&lt;&gt;0,M73:N73)),"")</f>
        <v/>
      </c>
      <c r="P73" s="122" t="str">
        <f t="shared" si="3"/>
        <v/>
      </c>
      <c r="Q73" s="136"/>
      <c r="U73" s="20"/>
    </row>
    <row r="74" spans="2:21" ht="30" customHeight="1" x14ac:dyDescent="0.25">
      <c r="B74" s="86" t="str">
        <f>IF((ANNEXE_2_DEPENSES_PREVISION!B74)=0,"",ANNEXE_2_DEPENSES_PREVISION!B74)</f>
        <v/>
      </c>
      <c r="C74" s="86" t="str">
        <f>IF((ANNEXE_2_DEPENSES_PREVISION!C74)=0,"",ANNEXE_2_DEPENSES_PREVISION!C74)</f>
        <v/>
      </c>
      <c r="D74" s="86" t="str">
        <f>IF((ANNEXE_2_DEPENSES_PREVISION!D74)=0,"",ANNEXE_2_DEPENSES_PREVISION!D74)</f>
        <v/>
      </c>
      <c r="E74" s="114">
        <f>IF((ANNEXE_2_DEPENSES_PREVISION!E74)=0,"",ANNEXE_2_DEPENSES_PREVISION!E74)</f>
        <v>62</v>
      </c>
      <c r="F74" s="85" t="str">
        <f>IF((ANNEXE_2_DEPENSES_PREVISION!F74)=0,"",ANNEXE_2_DEPENSES_PREVISION!F74)</f>
        <v/>
      </c>
      <c r="G74" s="85" t="str">
        <f>IF((ANNEXE_2_DEPENSES_PREVISION!I74)=0,"",ANNEXE_2_DEPENSES_PREVISION!I74)</f>
        <v/>
      </c>
      <c r="H74" s="85" t="str">
        <f>IF((ANNEXE_2_DEPENSES_PREVISION!L74)=0,"",ANNEXE_2_DEPENSES_PREVISION!L74)</f>
        <v/>
      </c>
      <c r="I74" s="85" t="str">
        <f>IF((ANNEXE_2_DEPENSES_PREVISION!M74)=0,"",ANNEXE_2_DEPENSES_PREVISION!M74)</f>
        <v/>
      </c>
      <c r="J74" s="87"/>
      <c r="K74" s="85" t="str">
        <f t="shared" si="5"/>
        <v/>
      </c>
      <c r="L74" s="132"/>
      <c r="M74" s="140" t="str">
        <f t="shared" si="4"/>
        <v/>
      </c>
      <c r="N74" s="140" t="str">
        <f t="shared" si="2"/>
        <v/>
      </c>
      <c r="O74" s="141" t="str" cm="1">
        <f t="array" ref="O74">IFERROR(IF(J74="","",(J74-MIN(IF(M74:N74&lt;&gt;0,M74:N74))))/MIN(IF(M74:N74&lt;&gt;0,M74:N74)),"")</f>
        <v/>
      </c>
      <c r="P74" s="122" t="str">
        <f t="shared" si="3"/>
        <v/>
      </c>
      <c r="Q74" s="136"/>
      <c r="U74" s="20"/>
    </row>
    <row r="75" spans="2:21" ht="30" customHeight="1" x14ac:dyDescent="0.25">
      <c r="B75" s="86" t="str">
        <f>IF((ANNEXE_2_DEPENSES_PREVISION!B75)=0,"",ANNEXE_2_DEPENSES_PREVISION!B75)</f>
        <v/>
      </c>
      <c r="C75" s="86" t="str">
        <f>IF((ANNEXE_2_DEPENSES_PREVISION!C75)=0,"",ANNEXE_2_DEPENSES_PREVISION!C75)</f>
        <v/>
      </c>
      <c r="D75" s="86" t="str">
        <f>IF((ANNEXE_2_DEPENSES_PREVISION!D75)=0,"",ANNEXE_2_DEPENSES_PREVISION!D75)</f>
        <v/>
      </c>
      <c r="E75" s="114">
        <f>IF((ANNEXE_2_DEPENSES_PREVISION!E75)=0,"",ANNEXE_2_DEPENSES_PREVISION!E75)</f>
        <v>63</v>
      </c>
      <c r="F75" s="85" t="str">
        <f>IF((ANNEXE_2_DEPENSES_PREVISION!F75)=0,"",ANNEXE_2_DEPENSES_PREVISION!F75)</f>
        <v/>
      </c>
      <c r="G75" s="85" t="str">
        <f>IF((ANNEXE_2_DEPENSES_PREVISION!I75)=0,"",ANNEXE_2_DEPENSES_PREVISION!I75)</f>
        <v/>
      </c>
      <c r="H75" s="85" t="str">
        <f>IF((ANNEXE_2_DEPENSES_PREVISION!L75)=0,"",ANNEXE_2_DEPENSES_PREVISION!L75)</f>
        <v/>
      </c>
      <c r="I75" s="85" t="str">
        <f>IF((ANNEXE_2_DEPENSES_PREVISION!M75)=0,"",ANNEXE_2_DEPENSES_PREVISION!M75)</f>
        <v/>
      </c>
      <c r="J75" s="87"/>
      <c r="K75" s="85" t="str">
        <f t="shared" si="5"/>
        <v/>
      </c>
      <c r="L75" s="132"/>
      <c r="M75" s="140" t="str">
        <f t="shared" si="4"/>
        <v/>
      </c>
      <c r="N75" s="140" t="str">
        <f t="shared" si="2"/>
        <v/>
      </c>
      <c r="O75" s="141" t="str" cm="1">
        <f t="array" ref="O75">IFERROR(IF(J75="","",(J75-MIN(IF(M75:N75&lt;&gt;0,M75:N75))))/MIN(IF(M75:N75&lt;&gt;0,M75:N75)),"")</f>
        <v/>
      </c>
      <c r="P75" s="122" t="str">
        <f t="shared" si="3"/>
        <v/>
      </c>
      <c r="Q75" s="136"/>
      <c r="U75" s="20"/>
    </row>
    <row r="76" spans="2:21" ht="30" customHeight="1" x14ac:dyDescent="0.25">
      <c r="B76" s="86" t="str">
        <f>IF((ANNEXE_2_DEPENSES_PREVISION!B76)=0,"",ANNEXE_2_DEPENSES_PREVISION!B76)</f>
        <v/>
      </c>
      <c r="C76" s="86" t="str">
        <f>IF((ANNEXE_2_DEPENSES_PREVISION!C76)=0,"",ANNEXE_2_DEPENSES_PREVISION!C76)</f>
        <v/>
      </c>
      <c r="D76" s="86" t="str">
        <f>IF((ANNEXE_2_DEPENSES_PREVISION!D76)=0,"",ANNEXE_2_DEPENSES_PREVISION!D76)</f>
        <v/>
      </c>
      <c r="E76" s="114">
        <f>IF((ANNEXE_2_DEPENSES_PREVISION!E76)=0,"",ANNEXE_2_DEPENSES_PREVISION!E76)</f>
        <v>64</v>
      </c>
      <c r="F76" s="85" t="str">
        <f>IF((ANNEXE_2_DEPENSES_PREVISION!F76)=0,"",ANNEXE_2_DEPENSES_PREVISION!F76)</f>
        <v/>
      </c>
      <c r="G76" s="85" t="str">
        <f>IF((ANNEXE_2_DEPENSES_PREVISION!I76)=0,"",ANNEXE_2_DEPENSES_PREVISION!I76)</f>
        <v/>
      </c>
      <c r="H76" s="85" t="str">
        <f>IF((ANNEXE_2_DEPENSES_PREVISION!L76)=0,"",ANNEXE_2_DEPENSES_PREVISION!L76)</f>
        <v/>
      </c>
      <c r="I76" s="85" t="str">
        <f>IF((ANNEXE_2_DEPENSES_PREVISION!M76)=0,"",ANNEXE_2_DEPENSES_PREVISION!M76)</f>
        <v/>
      </c>
      <c r="J76" s="87"/>
      <c r="K76" s="85" t="str">
        <f t="shared" si="5"/>
        <v/>
      </c>
      <c r="L76" s="132"/>
      <c r="M76" s="140" t="str">
        <f t="shared" si="4"/>
        <v/>
      </c>
      <c r="N76" s="140" t="str">
        <f t="shared" si="2"/>
        <v/>
      </c>
      <c r="O76" s="141" t="str" cm="1">
        <f t="array" ref="O76">IFERROR(IF(J76="","",(J76-MIN(IF(M76:N76&lt;&gt;0,M76:N76))))/MIN(IF(M76:N76&lt;&gt;0,M76:N76)),"")</f>
        <v/>
      </c>
      <c r="P76" s="122" t="str">
        <f t="shared" si="3"/>
        <v/>
      </c>
      <c r="Q76" s="136"/>
      <c r="U76" s="20"/>
    </row>
    <row r="77" spans="2:21" ht="30" customHeight="1" x14ac:dyDescent="0.25">
      <c r="B77" s="86" t="str">
        <f>IF((ANNEXE_2_DEPENSES_PREVISION!B77)=0,"",ANNEXE_2_DEPENSES_PREVISION!B77)</f>
        <v/>
      </c>
      <c r="C77" s="86" t="str">
        <f>IF((ANNEXE_2_DEPENSES_PREVISION!C77)=0,"",ANNEXE_2_DEPENSES_PREVISION!C77)</f>
        <v/>
      </c>
      <c r="D77" s="86" t="str">
        <f>IF((ANNEXE_2_DEPENSES_PREVISION!D77)=0,"",ANNEXE_2_DEPENSES_PREVISION!D77)</f>
        <v/>
      </c>
      <c r="E77" s="114">
        <f>IF((ANNEXE_2_DEPENSES_PREVISION!E77)=0,"",ANNEXE_2_DEPENSES_PREVISION!E77)</f>
        <v>65</v>
      </c>
      <c r="F77" s="85" t="str">
        <f>IF((ANNEXE_2_DEPENSES_PREVISION!F77)=0,"",ANNEXE_2_DEPENSES_PREVISION!F77)</f>
        <v/>
      </c>
      <c r="G77" s="85" t="str">
        <f>IF((ANNEXE_2_DEPENSES_PREVISION!I77)=0,"",ANNEXE_2_DEPENSES_PREVISION!I77)</f>
        <v/>
      </c>
      <c r="H77" s="85" t="str">
        <f>IF((ANNEXE_2_DEPENSES_PREVISION!L77)=0,"",ANNEXE_2_DEPENSES_PREVISION!L77)</f>
        <v/>
      </c>
      <c r="I77" s="85" t="str">
        <f>IF((ANNEXE_2_DEPENSES_PREVISION!M77)=0,"",ANNEXE_2_DEPENSES_PREVISION!M77)</f>
        <v/>
      </c>
      <c r="J77" s="87"/>
      <c r="K77" s="85" t="str">
        <f t="shared" ref="K77:K108" si="6">IF(I77="","",I77-J77)</f>
        <v/>
      </c>
      <c r="L77" s="132"/>
      <c r="M77" s="140" t="str">
        <f t="shared" si="4"/>
        <v/>
      </c>
      <c r="N77" s="140" t="str">
        <f t="shared" si="2"/>
        <v/>
      </c>
      <c r="O77" s="141" t="str" cm="1">
        <f t="array" ref="O77">IFERROR(IF(J77="","",(J77-MIN(IF(M77:N77&lt;&gt;0,M77:N77))))/MIN(IF(M77:N77&lt;&gt;0,M77:N77)),"")</f>
        <v/>
      </c>
      <c r="P77" s="122" t="str">
        <f t="shared" si="3"/>
        <v/>
      </c>
      <c r="Q77" s="136"/>
      <c r="U77" s="20"/>
    </row>
    <row r="78" spans="2:21" ht="30" customHeight="1" x14ac:dyDescent="0.25">
      <c r="B78" s="86" t="str">
        <f>IF((ANNEXE_2_DEPENSES_PREVISION!B78)=0,"",ANNEXE_2_DEPENSES_PREVISION!B78)</f>
        <v/>
      </c>
      <c r="C78" s="86" t="str">
        <f>IF((ANNEXE_2_DEPENSES_PREVISION!C78)=0,"",ANNEXE_2_DEPENSES_PREVISION!C78)</f>
        <v/>
      </c>
      <c r="D78" s="86" t="str">
        <f>IF((ANNEXE_2_DEPENSES_PREVISION!D78)=0,"",ANNEXE_2_DEPENSES_PREVISION!D78)</f>
        <v/>
      </c>
      <c r="E78" s="114">
        <f>IF((ANNEXE_2_DEPENSES_PREVISION!E78)=0,"",ANNEXE_2_DEPENSES_PREVISION!E78)</f>
        <v>66</v>
      </c>
      <c r="F78" s="85" t="str">
        <f>IF((ANNEXE_2_DEPENSES_PREVISION!F78)=0,"",ANNEXE_2_DEPENSES_PREVISION!F78)</f>
        <v/>
      </c>
      <c r="G78" s="85" t="str">
        <f>IF((ANNEXE_2_DEPENSES_PREVISION!I78)=0,"",ANNEXE_2_DEPENSES_PREVISION!I78)</f>
        <v/>
      </c>
      <c r="H78" s="85" t="str">
        <f>IF((ANNEXE_2_DEPENSES_PREVISION!L78)=0,"",ANNEXE_2_DEPENSES_PREVISION!L78)</f>
        <v/>
      </c>
      <c r="I78" s="85" t="str">
        <f>IF((ANNEXE_2_DEPENSES_PREVISION!M78)=0,"",ANNEXE_2_DEPENSES_PREVISION!M78)</f>
        <v/>
      </c>
      <c r="J78" s="87"/>
      <c r="K78" s="85" t="str">
        <f t="shared" si="6"/>
        <v/>
      </c>
      <c r="L78" s="132"/>
      <c r="M78" s="140" t="str">
        <f t="shared" ref="M78:M112" si="7">G78</f>
        <v/>
      </c>
      <c r="N78" s="140" t="str">
        <f t="shared" ref="N78:N112" si="8">H78</f>
        <v/>
      </c>
      <c r="O78" s="141" t="str" cm="1">
        <f t="array" ref="O78">IFERROR(IF(J78="","",(J78-MIN(IF(M78:N78&lt;&gt;0,M78:N78))))/MIN(IF(M78:N78&lt;&gt;0,M78:N78)),"")</f>
        <v/>
      </c>
      <c r="P78" s="122" t="str">
        <f t="shared" ref="P78:P112" si="9">IF(ISBLANK(J78),"",IF(O78="",J78,IF(O78&gt;0.15,MIN(M78,N78)*1.15,J78)))</f>
        <v/>
      </c>
      <c r="Q78" s="136"/>
      <c r="U78" s="20"/>
    </row>
    <row r="79" spans="2:21" ht="30" customHeight="1" x14ac:dyDescent="0.25">
      <c r="B79" s="86" t="str">
        <f>IF((ANNEXE_2_DEPENSES_PREVISION!B79)=0,"",ANNEXE_2_DEPENSES_PREVISION!B79)</f>
        <v/>
      </c>
      <c r="C79" s="86" t="str">
        <f>IF((ANNEXE_2_DEPENSES_PREVISION!C79)=0,"",ANNEXE_2_DEPENSES_PREVISION!C79)</f>
        <v/>
      </c>
      <c r="D79" s="86" t="str">
        <f>IF((ANNEXE_2_DEPENSES_PREVISION!D79)=0,"",ANNEXE_2_DEPENSES_PREVISION!D79)</f>
        <v/>
      </c>
      <c r="E79" s="114">
        <f>IF((ANNEXE_2_DEPENSES_PREVISION!E79)=0,"",ANNEXE_2_DEPENSES_PREVISION!E79)</f>
        <v>67</v>
      </c>
      <c r="F79" s="85" t="str">
        <f>IF((ANNEXE_2_DEPENSES_PREVISION!F79)=0,"",ANNEXE_2_DEPENSES_PREVISION!F79)</f>
        <v/>
      </c>
      <c r="G79" s="85" t="str">
        <f>IF((ANNEXE_2_DEPENSES_PREVISION!I79)=0,"",ANNEXE_2_DEPENSES_PREVISION!I79)</f>
        <v/>
      </c>
      <c r="H79" s="85" t="str">
        <f>IF((ANNEXE_2_DEPENSES_PREVISION!L79)=0,"",ANNEXE_2_DEPENSES_PREVISION!L79)</f>
        <v/>
      </c>
      <c r="I79" s="85" t="str">
        <f>IF((ANNEXE_2_DEPENSES_PREVISION!M79)=0,"",ANNEXE_2_DEPENSES_PREVISION!M79)</f>
        <v/>
      </c>
      <c r="J79" s="87"/>
      <c r="K79" s="85" t="str">
        <f t="shared" si="6"/>
        <v/>
      </c>
      <c r="L79" s="132"/>
      <c r="M79" s="140" t="str">
        <f t="shared" si="7"/>
        <v/>
      </c>
      <c r="N79" s="140" t="str">
        <f t="shared" si="8"/>
        <v/>
      </c>
      <c r="O79" s="141" t="str" cm="1">
        <f t="array" ref="O79">IFERROR(IF(J79="","",(J79-MIN(IF(M79:N79&lt;&gt;0,M79:N79))))/MIN(IF(M79:N79&lt;&gt;0,M79:N79)),"")</f>
        <v/>
      </c>
      <c r="P79" s="122" t="str">
        <f t="shared" si="9"/>
        <v/>
      </c>
      <c r="Q79" s="136"/>
      <c r="U79" s="20"/>
    </row>
    <row r="80" spans="2:21" ht="30" customHeight="1" x14ac:dyDescent="0.25">
      <c r="B80" s="86" t="str">
        <f>IF((ANNEXE_2_DEPENSES_PREVISION!B80)=0,"",ANNEXE_2_DEPENSES_PREVISION!B80)</f>
        <v/>
      </c>
      <c r="C80" s="86" t="str">
        <f>IF((ANNEXE_2_DEPENSES_PREVISION!C80)=0,"",ANNEXE_2_DEPENSES_PREVISION!C80)</f>
        <v/>
      </c>
      <c r="D80" s="86" t="str">
        <f>IF((ANNEXE_2_DEPENSES_PREVISION!D80)=0,"",ANNEXE_2_DEPENSES_PREVISION!D80)</f>
        <v/>
      </c>
      <c r="E80" s="114">
        <f>IF((ANNEXE_2_DEPENSES_PREVISION!E80)=0,"",ANNEXE_2_DEPENSES_PREVISION!E80)</f>
        <v>68</v>
      </c>
      <c r="F80" s="85" t="str">
        <f>IF((ANNEXE_2_DEPENSES_PREVISION!F80)=0,"",ANNEXE_2_DEPENSES_PREVISION!F80)</f>
        <v/>
      </c>
      <c r="G80" s="85" t="str">
        <f>IF((ANNEXE_2_DEPENSES_PREVISION!I80)=0,"",ANNEXE_2_DEPENSES_PREVISION!I80)</f>
        <v/>
      </c>
      <c r="H80" s="85" t="str">
        <f>IF((ANNEXE_2_DEPENSES_PREVISION!L80)=0,"",ANNEXE_2_DEPENSES_PREVISION!L80)</f>
        <v/>
      </c>
      <c r="I80" s="85" t="str">
        <f>IF((ANNEXE_2_DEPENSES_PREVISION!M80)=0,"",ANNEXE_2_DEPENSES_PREVISION!M80)</f>
        <v/>
      </c>
      <c r="J80" s="87"/>
      <c r="K80" s="85" t="str">
        <f t="shared" si="6"/>
        <v/>
      </c>
      <c r="L80" s="132"/>
      <c r="M80" s="140" t="str">
        <f t="shared" si="7"/>
        <v/>
      </c>
      <c r="N80" s="140" t="str">
        <f t="shared" si="8"/>
        <v/>
      </c>
      <c r="O80" s="141" t="str" cm="1">
        <f t="array" ref="O80">IFERROR(IF(J80="","",(J80-MIN(IF(M80:N80&lt;&gt;0,M80:N80))))/MIN(IF(M80:N80&lt;&gt;0,M80:N80)),"")</f>
        <v/>
      </c>
      <c r="P80" s="122" t="str">
        <f t="shared" si="9"/>
        <v/>
      </c>
      <c r="Q80" s="136"/>
      <c r="U80" s="20"/>
    </row>
    <row r="81" spans="2:21" ht="30" customHeight="1" x14ac:dyDescent="0.25">
      <c r="B81" s="86" t="str">
        <f>IF((ANNEXE_2_DEPENSES_PREVISION!B81)=0,"",ANNEXE_2_DEPENSES_PREVISION!B81)</f>
        <v/>
      </c>
      <c r="C81" s="86" t="str">
        <f>IF((ANNEXE_2_DEPENSES_PREVISION!C81)=0,"",ANNEXE_2_DEPENSES_PREVISION!C81)</f>
        <v/>
      </c>
      <c r="D81" s="86" t="str">
        <f>IF((ANNEXE_2_DEPENSES_PREVISION!D81)=0,"",ANNEXE_2_DEPENSES_PREVISION!D81)</f>
        <v/>
      </c>
      <c r="E81" s="114">
        <f>IF((ANNEXE_2_DEPENSES_PREVISION!E81)=0,"",ANNEXE_2_DEPENSES_PREVISION!E81)</f>
        <v>69</v>
      </c>
      <c r="F81" s="85" t="str">
        <f>IF((ANNEXE_2_DEPENSES_PREVISION!F81)=0,"",ANNEXE_2_DEPENSES_PREVISION!F81)</f>
        <v/>
      </c>
      <c r="G81" s="85" t="str">
        <f>IF((ANNEXE_2_DEPENSES_PREVISION!I81)=0,"",ANNEXE_2_DEPENSES_PREVISION!I81)</f>
        <v/>
      </c>
      <c r="H81" s="85" t="str">
        <f>IF((ANNEXE_2_DEPENSES_PREVISION!L81)=0,"",ANNEXE_2_DEPENSES_PREVISION!L81)</f>
        <v/>
      </c>
      <c r="I81" s="85" t="str">
        <f>IF((ANNEXE_2_DEPENSES_PREVISION!M81)=0,"",ANNEXE_2_DEPENSES_PREVISION!M81)</f>
        <v/>
      </c>
      <c r="J81" s="87"/>
      <c r="K81" s="85" t="str">
        <f t="shared" si="6"/>
        <v/>
      </c>
      <c r="L81" s="132"/>
      <c r="M81" s="140" t="str">
        <f t="shared" si="7"/>
        <v/>
      </c>
      <c r="N81" s="140" t="str">
        <f t="shared" si="8"/>
        <v/>
      </c>
      <c r="O81" s="141" t="str" cm="1">
        <f t="array" ref="O81">IFERROR(IF(J81="","",(J81-MIN(IF(M81:N81&lt;&gt;0,M81:N81))))/MIN(IF(M81:N81&lt;&gt;0,M81:N81)),"")</f>
        <v/>
      </c>
      <c r="P81" s="122" t="str">
        <f t="shared" si="9"/>
        <v/>
      </c>
      <c r="Q81" s="136"/>
      <c r="U81" s="20"/>
    </row>
    <row r="82" spans="2:21" ht="30" customHeight="1" x14ac:dyDescent="0.25">
      <c r="B82" s="86" t="str">
        <f>IF((ANNEXE_2_DEPENSES_PREVISION!B82)=0,"",ANNEXE_2_DEPENSES_PREVISION!B82)</f>
        <v/>
      </c>
      <c r="C82" s="86" t="str">
        <f>IF((ANNEXE_2_DEPENSES_PREVISION!C82)=0,"",ANNEXE_2_DEPENSES_PREVISION!C82)</f>
        <v/>
      </c>
      <c r="D82" s="86" t="str">
        <f>IF((ANNEXE_2_DEPENSES_PREVISION!D82)=0,"",ANNEXE_2_DEPENSES_PREVISION!D82)</f>
        <v/>
      </c>
      <c r="E82" s="114">
        <f>IF((ANNEXE_2_DEPENSES_PREVISION!E82)=0,"",ANNEXE_2_DEPENSES_PREVISION!E82)</f>
        <v>70</v>
      </c>
      <c r="F82" s="85" t="str">
        <f>IF((ANNEXE_2_DEPENSES_PREVISION!F82)=0,"",ANNEXE_2_DEPENSES_PREVISION!F82)</f>
        <v/>
      </c>
      <c r="G82" s="85" t="str">
        <f>IF((ANNEXE_2_DEPENSES_PREVISION!I82)=0,"",ANNEXE_2_DEPENSES_PREVISION!I82)</f>
        <v/>
      </c>
      <c r="H82" s="85" t="str">
        <f>IF((ANNEXE_2_DEPENSES_PREVISION!L82)=0,"",ANNEXE_2_DEPENSES_PREVISION!L82)</f>
        <v/>
      </c>
      <c r="I82" s="85" t="str">
        <f>IF((ANNEXE_2_DEPENSES_PREVISION!M82)=0,"",ANNEXE_2_DEPENSES_PREVISION!M82)</f>
        <v/>
      </c>
      <c r="J82" s="87"/>
      <c r="K82" s="85" t="str">
        <f t="shared" si="6"/>
        <v/>
      </c>
      <c r="L82" s="132"/>
      <c r="M82" s="140" t="str">
        <f t="shared" si="7"/>
        <v/>
      </c>
      <c r="N82" s="140" t="str">
        <f t="shared" si="8"/>
        <v/>
      </c>
      <c r="O82" s="141" t="str" cm="1">
        <f t="array" ref="O82">IFERROR(IF(J82="","",(J82-MIN(IF(M82:N82&lt;&gt;0,M82:N82))))/MIN(IF(M82:N82&lt;&gt;0,M82:N82)),"")</f>
        <v/>
      </c>
      <c r="P82" s="122" t="str">
        <f t="shared" si="9"/>
        <v/>
      </c>
      <c r="Q82" s="136"/>
      <c r="U82" s="20"/>
    </row>
    <row r="83" spans="2:21" ht="30" customHeight="1" x14ac:dyDescent="0.25">
      <c r="B83" s="86" t="str">
        <f>IF((ANNEXE_2_DEPENSES_PREVISION!B83)=0,"",ANNEXE_2_DEPENSES_PREVISION!B83)</f>
        <v/>
      </c>
      <c r="C83" s="86" t="str">
        <f>IF((ANNEXE_2_DEPENSES_PREVISION!C83)=0,"",ANNEXE_2_DEPENSES_PREVISION!C83)</f>
        <v/>
      </c>
      <c r="D83" s="86" t="str">
        <f>IF((ANNEXE_2_DEPENSES_PREVISION!D83)=0,"",ANNEXE_2_DEPENSES_PREVISION!D83)</f>
        <v/>
      </c>
      <c r="E83" s="114">
        <f>IF((ANNEXE_2_DEPENSES_PREVISION!E83)=0,"",ANNEXE_2_DEPENSES_PREVISION!E83)</f>
        <v>71</v>
      </c>
      <c r="F83" s="85" t="str">
        <f>IF((ANNEXE_2_DEPENSES_PREVISION!F83)=0,"",ANNEXE_2_DEPENSES_PREVISION!F83)</f>
        <v/>
      </c>
      <c r="G83" s="85" t="str">
        <f>IF((ANNEXE_2_DEPENSES_PREVISION!I83)=0,"",ANNEXE_2_DEPENSES_PREVISION!I83)</f>
        <v/>
      </c>
      <c r="H83" s="85" t="str">
        <f>IF((ANNEXE_2_DEPENSES_PREVISION!L83)=0,"",ANNEXE_2_DEPENSES_PREVISION!L83)</f>
        <v/>
      </c>
      <c r="I83" s="85" t="str">
        <f>IF((ANNEXE_2_DEPENSES_PREVISION!M83)=0,"",ANNEXE_2_DEPENSES_PREVISION!M83)</f>
        <v/>
      </c>
      <c r="J83" s="87"/>
      <c r="K83" s="85" t="str">
        <f t="shared" si="6"/>
        <v/>
      </c>
      <c r="L83" s="132"/>
      <c r="M83" s="140" t="str">
        <f t="shared" si="7"/>
        <v/>
      </c>
      <c r="N83" s="140" t="str">
        <f t="shared" si="8"/>
        <v/>
      </c>
      <c r="O83" s="141" t="str" cm="1">
        <f t="array" ref="O83">IFERROR(IF(J83="","",(J83-MIN(IF(M83:N83&lt;&gt;0,M83:N83))))/MIN(IF(M83:N83&lt;&gt;0,M83:N83)),"")</f>
        <v/>
      </c>
      <c r="P83" s="122" t="str">
        <f t="shared" si="9"/>
        <v/>
      </c>
      <c r="Q83" s="136"/>
      <c r="U83" s="20"/>
    </row>
    <row r="84" spans="2:21" ht="30" customHeight="1" x14ac:dyDescent="0.25">
      <c r="B84" s="86" t="str">
        <f>IF((ANNEXE_2_DEPENSES_PREVISION!B84)=0,"",ANNEXE_2_DEPENSES_PREVISION!B84)</f>
        <v/>
      </c>
      <c r="C84" s="86" t="str">
        <f>IF((ANNEXE_2_DEPENSES_PREVISION!C84)=0,"",ANNEXE_2_DEPENSES_PREVISION!C84)</f>
        <v/>
      </c>
      <c r="D84" s="86" t="str">
        <f>IF((ANNEXE_2_DEPENSES_PREVISION!D84)=0,"",ANNEXE_2_DEPENSES_PREVISION!D84)</f>
        <v/>
      </c>
      <c r="E84" s="114">
        <f>IF((ANNEXE_2_DEPENSES_PREVISION!E84)=0,"",ANNEXE_2_DEPENSES_PREVISION!E84)</f>
        <v>72</v>
      </c>
      <c r="F84" s="85" t="str">
        <f>IF((ANNEXE_2_DEPENSES_PREVISION!F84)=0,"",ANNEXE_2_DEPENSES_PREVISION!F84)</f>
        <v/>
      </c>
      <c r="G84" s="85" t="str">
        <f>IF((ANNEXE_2_DEPENSES_PREVISION!I84)=0,"",ANNEXE_2_DEPENSES_PREVISION!I84)</f>
        <v/>
      </c>
      <c r="H84" s="85" t="str">
        <f>IF((ANNEXE_2_DEPENSES_PREVISION!L84)=0,"",ANNEXE_2_DEPENSES_PREVISION!L84)</f>
        <v/>
      </c>
      <c r="I84" s="85" t="str">
        <f>IF((ANNEXE_2_DEPENSES_PREVISION!M84)=0,"",ANNEXE_2_DEPENSES_PREVISION!M84)</f>
        <v/>
      </c>
      <c r="J84" s="87"/>
      <c r="K84" s="85" t="str">
        <f t="shared" si="6"/>
        <v/>
      </c>
      <c r="L84" s="132"/>
      <c r="M84" s="140" t="str">
        <f t="shared" si="7"/>
        <v/>
      </c>
      <c r="N84" s="140" t="str">
        <f t="shared" si="8"/>
        <v/>
      </c>
      <c r="O84" s="141" t="str" cm="1">
        <f t="array" ref="O84">IFERROR(IF(J84="","",(J84-MIN(IF(M84:N84&lt;&gt;0,M84:N84))))/MIN(IF(M84:N84&lt;&gt;0,M84:N84)),"")</f>
        <v/>
      </c>
      <c r="P84" s="122" t="str">
        <f t="shared" si="9"/>
        <v/>
      </c>
      <c r="Q84" s="136"/>
      <c r="U84" s="20"/>
    </row>
    <row r="85" spans="2:21" ht="30" customHeight="1" x14ac:dyDescent="0.25">
      <c r="B85" s="86" t="str">
        <f>IF((ANNEXE_2_DEPENSES_PREVISION!B85)=0,"",ANNEXE_2_DEPENSES_PREVISION!B85)</f>
        <v/>
      </c>
      <c r="C85" s="86" t="str">
        <f>IF((ANNEXE_2_DEPENSES_PREVISION!C85)=0,"",ANNEXE_2_DEPENSES_PREVISION!C85)</f>
        <v/>
      </c>
      <c r="D85" s="86" t="str">
        <f>IF((ANNEXE_2_DEPENSES_PREVISION!D85)=0,"",ANNEXE_2_DEPENSES_PREVISION!D85)</f>
        <v/>
      </c>
      <c r="E85" s="114">
        <f>IF((ANNEXE_2_DEPENSES_PREVISION!E85)=0,"",ANNEXE_2_DEPENSES_PREVISION!E85)</f>
        <v>73</v>
      </c>
      <c r="F85" s="85" t="str">
        <f>IF((ANNEXE_2_DEPENSES_PREVISION!F85)=0,"",ANNEXE_2_DEPENSES_PREVISION!F85)</f>
        <v/>
      </c>
      <c r="G85" s="85" t="str">
        <f>IF((ANNEXE_2_DEPENSES_PREVISION!I85)=0,"",ANNEXE_2_DEPENSES_PREVISION!I85)</f>
        <v/>
      </c>
      <c r="H85" s="85" t="str">
        <f>IF((ANNEXE_2_DEPENSES_PREVISION!L85)=0,"",ANNEXE_2_DEPENSES_PREVISION!L85)</f>
        <v/>
      </c>
      <c r="I85" s="85" t="str">
        <f>IF((ANNEXE_2_DEPENSES_PREVISION!M85)=0,"",ANNEXE_2_DEPENSES_PREVISION!M85)</f>
        <v/>
      </c>
      <c r="J85" s="87"/>
      <c r="K85" s="85" t="str">
        <f t="shared" si="6"/>
        <v/>
      </c>
      <c r="L85" s="132"/>
      <c r="M85" s="140" t="str">
        <f t="shared" si="7"/>
        <v/>
      </c>
      <c r="N85" s="140" t="str">
        <f t="shared" si="8"/>
        <v/>
      </c>
      <c r="O85" s="141" t="str" cm="1">
        <f t="array" ref="O85">IFERROR(IF(J85="","",(J85-MIN(IF(M85:N85&lt;&gt;0,M85:N85))))/MIN(IF(M85:N85&lt;&gt;0,M85:N85)),"")</f>
        <v/>
      </c>
      <c r="P85" s="122" t="str">
        <f t="shared" si="9"/>
        <v/>
      </c>
      <c r="Q85" s="136"/>
      <c r="U85" s="20"/>
    </row>
    <row r="86" spans="2:21" ht="30" customHeight="1" x14ac:dyDescent="0.25">
      <c r="B86" s="86" t="str">
        <f>IF((ANNEXE_2_DEPENSES_PREVISION!B86)=0,"",ANNEXE_2_DEPENSES_PREVISION!B86)</f>
        <v/>
      </c>
      <c r="C86" s="86" t="str">
        <f>IF((ANNEXE_2_DEPENSES_PREVISION!C86)=0,"",ANNEXE_2_DEPENSES_PREVISION!C86)</f>
        <v/>
      </c>
      <c r="D86" s="86" t="str">
        <f>IF((ANNEXE_2_DEPENSES_PREVISION!D86)=0,"",ANNEXE_2_DEPENSES_PREVISION!D86)</f>
        <v/>
      </c>
      <c r="E86" s="114">
        <f>IF((ANNEXE_2_DEPENSES_PREVISION!E86)=0,"",ANNEXE_2_DEPENSES_PREVISION!E86)</f>
        <v>74</v>
      </c>
      <c r="F86" s="85" t="str">
        <f>IF((ANNEXE_2_DEPENSES_PREVISION!F86)=0,"",ANNEXE_2_DEPENSES_PREVISION!F86)</f>
        <v/>
      </c>
      <c r="G86" s="85" t="str">
        <f>IF((ANNEXE_2_DEPENSES_PREVISION!I86)=0,"",ANNEXE_2_DEPENSES_PREVISION!I86)</f>
        <v/>
      </c>
      <c r="H86" s="85" t="str">
        <f>IF((ANNEXE_2_DEPENSES_PREVISION!L86)=0,"",ANNEXE_2_DEPENSES_PREVISION!L86)</f>
        <v/>
      </c>
      <c r="I86" s="85" t="str">
        <f>IF((ANNEXE_2_DEPENSES_PREVISION!M86)=0,"",ANNEXE_2_DEPENSES_PREVISION!M86)</f>
        <v/>
      </c>
      <c r="J86" s="87"/>
      <c r="K86" s="85" t="str">
        <f t="shared" si="6"/>
        <v/>
      </c>
      <c r="L86" s="132"/>
      <c r="M86" s="140" t="str">
        <f t="shared" si="7"/>
        <v/>
      </c>
      <c r="N86" s="140" t="str">
        <f t="shared" si="8"/>
        <v/>
      </c>
      <c r="O86" s="141" t="str" cm="1">
        <f t="array" ref="O86">IFERROR(IF(J86="","",(J86-MIN(IF(M86:N86&lt;&gt;0,M86:N86))))/MIN(IF(M86:N86&lt;&gt;0,M86:N86)),"")</f>
        <v/>
      </c>
      <c r="P86" s="122" t="str">
        <f t="shared" si="9"/>
        <v/>
      </c>
      <c r="Q86" s="136"/>
      <c r="U86" s="20"/>
    </row>
    <row r="87" spans="2:21" ht="30" customHeight="1" x14ac:dyDescent="0.25">
      <c r="B87" s="86" t="str">
        <f>IF((ANNEXE_2_DEPENSES_PREVISION!B87)=0,"",ANNEXE_2_DEPENSES_PREVISION!B87)</f>
        <v/>
      </c>
      <c r="C87" s="86" t="str">
        <f>IF((ANNEXE_2_DEPENSES_PREVISION!C87)=0,"",ANNEXE_2_DEPENSES_PREVISION!C87)</f>
        <v/>
      </c>
      <c r="D87" s="86" t="str">
        <f>IF((ANNEXE_2_DEPENSES_PREVISION!D87)=0,"",ANNEXE_2_DEPENSES_PREVISION!D87)</f>
        <v/>
      </c>
      <c r="E87" s="114">
        <f>IF((ANNEXE_2_DEPENSES_PREVISION!E87)=0,"",ANNEXE_2_DEPENSES_PREVISION!E87)</f>
        <v>75</v>
      </c>
      <c r="F87" s="85" t="str">
        <f>IF((ANNEXE_2_DEPENSES_PREVISION!F87)=0,"",ANNEXE_2_DEPENSES_PREVISION!F87)</f>
        <v/>
      </c>
      <c r="G87" s="85" t="str">
        <f>IF((ANNEXE_2_DEPENSES_PREVISION!I87)=0,"",ANNEXE_2_DEPENSES_PREVISION!I87)</f>
        <v/>
      </c>
      <c r="H87" s="85" t="str">
        <f>IF((ANNEXE_2_DEPENSES_PREVISION!L87)=0,"",ANNEXE_2_DEPENSES_PREVISION!L87)</f>
        <v/>
      </c>
      <c r="I87" s="85" t="str">
        <f>IF((ANNEXE_2_DEPENSES_PREVISION!M87)=0,"",ANNEXE_2_DEPENSES_PREVISION!M87)</f>
        <v/>
      </c>
      <c r="J87" s="87"/>
      <c r="K87" s="85" t="str">
        <f t="shared" si="6"/>
        <v/>
      </c>
      <c r="L87" s="132"/>
      <c r="M87" s="140" t="str">
        <f t="shared" si="7"/>
        <v/>
      </c>
      <c r="N87" s="140" t="str">
        <f t="shared" si="8"/>
        <v/>
      </c>
      <c r="O87" s="141" t="str" cm="1">
        <f t="array" ref="O87">IFERROR(IF(J87="","",(J87-MIN(IF(M87:N87&lt;&gt;0,M87:N87))))/MIN(IF(M87:N87&lt;&gt;0,M87:N87)),"")</f>
        <v/>
      </c>
      <c r="P87" s="122" t="str">
        <f t="shared" si="9"/>
        <v/>
      </c>
      <c r="Q87" s="136"/>
      <c r="U87" s="20"/>
    </row>
    <row r="88" spans="2:21" ht="30" customHeight="1" x14ac:dyDescent="0.25">
      <c r="B88" s="86" t="str">
        <f>IF((ANNEXE_2_DEPENSES_PREVISION!B88)=0,"",ANNEXE_2_DEPENSES_PREVISION!B88)</f>
        <v/>
      </c>
      <c r="C88" s="86" t="str">
        <f>IF((ANNEXE_2_DEPENSES_PREVISION!C88)=0,"",ANNEXE_2_DEPENSES_PREVISION!C88)</f>
        <v/>
      </c>
      <c r="D88" s="86" t="str">
        <f>IF((ANNEXE_2_DEPENSES_PREVISION!D88)=0,"",ANNEXE_2_DEPENSES_PREVISION!D88)</f>
        <v/>
      </c>
      <c r="E88" s="114">
        <f>IF((ANNEXE_2_DEPENSES_PREVISION!E88)=0,"",ANNEXE_2_DEPENSES_PREVISION!E88)</f>
        <v>76</v>
      </c>
      <c r="F88" s="85" t="str">
        <f>IF((ANNEXE_2_DEPENSES_PREVISION!F88)=0,"",ANNEXE_2_DEPENSES_PREVISION!F88)</f>
        <v/>
      </c>
      <c r="G88" s="85" t="str">
        <f>IF((ANNEXE_2_DEPENSES_PREVISION!I88)=0,"",ANNEXE_2_DEPENSES_PREVISION!I88)</f>
        <v/>
      </c>
      <c r="H88" s="85" t="str">
        <f>IF((ANNEXE_2_DEPENSES_PREVISION!L88)=0,"",ANNEXE_2_DEPENSES_PREVISION!L88)</f>
        <v/>
      </c>
      <c r="I88" s="85" t="str">
        <f>IF((ANNEXE_2_DEPENSES_PREVISION!M88)=0,"",ANNEXE_2_DEPENSES_PREVISION!M88)</f>
        <v/>
      </c>
      <c r="J88" s="87"/>
      <c r="K88" s="85" t="str">
        <f t="shared" si="6"/>
        <v/>
      </c>
      <c r="L88" s="132"/>
      <c r="M88" s="140" t="str">
        <f t="shared" si="7"/>
        <v/>
      </c>
      <c r="N88" s="140" t="str">
        <f t="shared" si="8"/>
        <v/>
      </c>
      <c r="O88" s="141" t="str" cm="1">
        <f t="array" ref="O88">IFERROR(IF(J88="","",(J88-MIN(IF(M88:N88&lt;&gt;0,M88:N88))))/MIN(IF(M88:N88&lt;&gt;0,M88:N88)),"")</f>
        <v/>
      </c>
      <c r="P88" s="122" t="str">
        <f t="shared" si="9"/>
        <v/>
      </c>
      <c r="Q88" s="136"/>
      <c r="U88" s="20"/>
    </row>
    <row r="89" spans="2:21" ht="30" customHeight="1" x14ac:dyDescent="0.25">
      <c r="B89" s="86" t="str">
        <f>IF((ANNEXE_2_DEPENSES_PREVISION!B89)=0,"",ANNEXE_2_DEPENSES_PREVISION!B89)</f>
        <v/>
      </c>
      <c r="C89" s="86" t="str">
        <f>IF((ANNEXE_2_DEPENSES_PREVISION!C89)=0,"",ANNEXE_2_DEPENSES_PREVISION!C89)</f>
        <v/>
      </c>
      <c r="D89" s="86" t="str">
        <f>IF((ANNEXE_2_DEPENSES_PREVISION!D89)=0,"",ANNEXE_2_DEPENSES_PREVISION!D89)</f>
        <v/>
      </c>
      <c r="E89" s="114">
        <f>IF((ANNEXE_2_DEPENSES_PREVISION!E89)=0,"",ANNEXE_2_DEPENSES_PREVISION!E89)</f>
        <v>77</v>
      </c>
      <c r="F89" s="85" t="str">
        <f>IF((ANNEXE_2_DEPENSES_PREVISION!F89)=0,"",ANNEXE_2_DEPENSES_PREVISION!F89)</f>
        <v/>
      </c>
      <c r="G89" s="85" t="str">
        <f>IF((ANNEXE_2_DEPENSES_PREVISION!I89)=0,"",ANNEXE_2_DEPENSES_PREVISION!I89)</f>
        <v/>
      </c>
      <c r="H89" s="85" t="str">
        <f>IF((ANNEXE_2_DEPENSES_PREVISION!L89)=0,"",ANNEXE_2_DEPENSES_PREVISION!L89)</f>
        <v/>
      </c>
      <c r="I89" s="85" t="str">
        <f>IF((ANNEXE_2_DEPENSES_PREVISION!M89)=0,"",ANNEXE_2_DEPENSES_PREVISION!M89)</f>
        <v/>
      </c>
      <c r="J89" s="87"/>
      <c r="K89" s="85" t="str">
        <f t="shared" si="6"/>
        <v/>
      </c>
      <c r="L89" s="132"/>
      <c r="M89" s="140" t="str">
        <f t="shared" si="7"/>
        <v/>
      </c>
      <c r="N89" s="140" t="str">
        <f t="shared" si="8"/>
        <v/>
      </c>
      <c r="O89" s="141" t="str" cm="1">
        <f t="array" ref="O89">IFERROR(IF(J89="","",(J89-MIN(IF(M89:N89&lt;&gt;0,M89:N89))))/MIN(IF(M89:N89&lt;&gt;0,M89:N89)),"")</f>
        <v/>
      </c>
      <c r="P89" s="122" t="str">
        <f t="shared" si="9"/>
        <v/>
      </c>
      <c r="Q89" s="136"/>
      <c r="U89" s="20"/>
    </row>
    <row r="90" spans="2:21" ht="30" customHeight="1" x14ac:dyDescent="0.25">
      <c r="B90" s="86" t="str">
        <f>IF((ANNEXE_2_DEPENSES_PREVISION!B90)=0,"",ANNEXE_2_DEPENSES_PREVISION!B90)</f>
        <v/>
      </c>
      <c r="C90" s="86" t="str">
        <f>IF((ANNEXE_2_DEPENSES_PREVISION!C90)=0,"",ANNEXE_2_DEPENSES_PREVISION!C90)</f>
        <v/>
      </c>
      <c r="D90" s="86" t="str">
        <f>IF((ANNEXE_2_DEPENSES_PREVISION!D90)=0,"",ANNEXE_2_DEPENSES_PREVISION!D90)</f>
        <v/>
      </c>
      <c r="E90" s="114">
        <f>IF((ANNEXE_2_DEPENSES_PREVISION!E90)=0,"",ANNEXE_2_DEPENSES_PREVISION!E90)</f>
        <v>78</v>
      </c>
      <c r="F90" s="85" t="str">
        <f>IF((ANNEXE_2_DEPENSES_PREVISION!F90)=0,"",ANNEXE_2_DEPENSES_PREVISION!F90)</f>
        <v/>
      </c>
      <c r="G90" s="85" t="str">
        <f>IF((ANNEXE_2_DEPENSES_PREVISION!I90)=0,"",ANNEXE_2_DEPENSES_PREVISION!I90)</f>
        <v/>
      </c>
      <c r="H90" s="85" t="str">
        <f>IF((ANNEXE_2_DEPENSES_PREVISION!L90)=0,"",ANNEXE_2_DEPENSES_PREVISION!L90)</f>
        <v/>
      </c>
      <c r="I90" s="85" t="str">
        <f>IF((ANNEXE_2_DEPENSES_PREVISION!M90)=0,"",ANNEXE_2_DEPENSES_PREVISION!M90)</f>
        <v/>
      </c>
      <c r="J90" s="87"/>
      <c r="K90" s="85" t="str">
        <f t="shared" si="6"/>
        <v/>
      </c>
      <c r="L90" s="132"/>
      <c r="M90" s="140" t="str">
        <f t="shared" si="7"/>
        <v/>
      </c>
      <c r="N90" s="140" t="str">
        <f t="shared" si="8"/>
        <v/>
      </c>
      <c r="O90" s="141" t="str" cm="1">
        <f t="array" ref="O90">IFERROR(IF(J90="","",(J90-MIN(IF(M90:N90&lt;&gt;0,M90:N90))))/MIN(IF(M90:N90&lt;&gt;0,M90:N90)),"")</f>
        <v/>
      </c>
      <c r="P90" s="122" t="str">
        <f t="shared" si="9"/>
        <v/>
      </c>
      <c r="Q90" s="136"/>
      <c r="U90" s="20"/>
    </row>
    <row r="91" spans="2:21" ht="30" customHeight="1" x14ac:dyDescent="0.25">
      <c r="B91" s="86" t="str">
        <f>IF((ANNEXE_2_DEPENSES_PREVISION!B91)=0,"",ANNEXE_2_DEPENSES_PREVISION!B91)</f>
        <v/>
      </c>
      <c r="C91" s="86" t="str">
        <f>IF((ANNEXE_2_DEPENSES_PREVISION!C91)=0,"",ANNEXE_2_DEPENSES_PREVISION!C91)</f>
        <v/>
      </c>
      <c r="D91" s="86" t="str">
        <f>IF((ANNEXE_2_DEPENSES_PREVISION!D91)=0,"",ANNEXE_2_DEPENSES_PREVISION!D91)</f>
        <v/>
      </c>
      <c r="E91" s="114">
        <f>IF((ANNEXE_2_DEPENSES_PREVISION!E91)=0,"",ANNEXE_2_DEPENSES_PREVISION!E91)</f>
        <v>79</v>
      </c>
      <c r="F91" s="85" t="str">
        <f>IF((ANNEXE_2_DEPENSES_PREVISION!F91)=0,"",ANNEXE_2_DEPENSES_PREVISION!F91)</f>
        <v/>
      </c>
      <c r="G91" s="85" t="str">
        <f>IF((ANNEXE_2_DEPENSES_PREVISION!I91)=0,"",ANNEXE_2_DEPENSES_PREVISION!I91)</f>
        <v/>
      </c>
      <c r="H91" s="85" t="str">
        <f>IF((ANNEXE_2_DEPENSES_PREVISION!L91)=0,"",ANNEXE_2_DEPENSES_PREVISION!L91)</f>
        <v/>
      </c>
      <c r="I91" s="85" t="str">
        <f>IF((ANNEXE_2_DEPENSES_PREVISION!M91)=0,"",ANNEXE_2_DEPENSES_PREVISION!M91)</f>
        <v/>
      </c>
      <c r="J91" s="87"/>
      <c r="K91" s="85" t="str">
        <f t="shared" si="6"/>
        <v/>
      </c>
      <c r="L91" s="132"/>
      <c r="M91" s="140" t="str">
        <f t="shared" si="7"/>
        <v/>
      </c>
      <c r="N91" s="140" t="str">
        <f t="shared" si="8"/>
        <v/>
      </c>
      <c r="O91" s="141" t="str" cm="1">
        <f t="array" ref="O91">IFERROR(IF(J91="","",(J91-MIN(IF(M91:N91&lt;&gt;0,M91:N91))))/MIN(IF(M91:N91&lt;&gt;0,M91:N91)),"")</f>
        <v/>
      </c>
      <c r="P91" s="122" t="str">
        <f t="shared" si="9"/>
        <v/>
      </c>
      <c r="Q91" s="136"/>
      <c r="U91" s="20"/>
    </row>
    <row r="92" spans="2:21" ht="30" customHeight="1" x14ac:dyDescent="0.25">
      <c r="B92" s="86" t="str">
        <f>IF((ANNEXE_2_DEPENSES_PREVISION!B92)=0,"",ANNEXE_2_DEPENSES_PREVISION!B92)</f>
        <v/>
      </c>
      <c r="C92" s="86" t="str">
        <f>IF((ANNEXE_2_DEPENSES_PREVISION!C92)=0,"",ANNEXE_2_DEPENSES_PREVISION!C92)</f>
        <v/>
      </c>
      <c r="D92" s="86" t="str">
        <f>IF((ANNEXE_2_DEPENSES_PREVISION!D92)=0,"",ANNEXE_2_DEPENSES_PREVISION!D92)</f>
        <v/>
      </c>
      <c r="E92" s="114">
        <f>IF((ANNEXE_2_DEPENSES_PREVISION!E92)=0,"",ANNEXE_2_DEPENSES_PREVISION!E92)</f>
        <v>80</v>
      </c>
      <c r="F92" s="85" t="str">
        <f>IF((ANNEXE_2_DEPENSES_PREVISION!F92)=0,"",ANNEXE_2_DEPENSES_PREVISION!F92)</f>
        <v/>
      </c>
      <c r="G92" s="85" t="str">
        <f>IF((ANNEXE_2_DEPENSES_PREVISION!I92)=0,"",ANNEXE_2_DEPENSES_PREVISION!I92)</f>
        <v/>
      </c>
      <c r="H92" s="85" t="str">
        <f>IF((ANNEXE_2_DEPENSES_PREVISION!L92)=0,"",ANNEXE_2_DEPENSES_PREVISION!L92)</f>
        <v/>
      </c>
      <c r="I92" s="85" t="str">
        <f>IF((ANNEXE_2_DEPENSES_PREVISION!M92)=0,"",ANNEXE_2_DEPENSES_PREVISION!M92)</f>
        <v/>
      </c>
      <c r="J92" s="87"/>
      <c r="K92" s="85" t="str">
        <f t="shared" si="6"/>
        <v/>
      </c>
      <c r="L92" s="132"/>
      <c r="M92" s="140" t="str">
        <f t="shared" si="7"/>
        <v/>
      </c>
      <c r="N92" s="140" t="str">
        <f t="shared" si="8"/>
        <v/>
      </c>
      <c r="O92" s="141" t="str" cm="1">
        <f t="array" ref="O92">IFERROR(IF(J92="","",(J92-MIN(IF(M92:N92&lt;&gt;0,M92:N92))))/MIN(IF(M92:N92&lt;&gt;0,M92:N92)),"")</f>
        <v/>
      </c>
      <c r="P92" s="122" t="str">
        <f t="shared" si="9"/>
        <v/>
      </c>
      <c r="Q92" s="136"/>
      <c r="U92" s="20"/>
    </row>
    <row r="93" spans="2:21" ht="30" customHeight="1" x14ac:dyDescent="0.25">
      <c r="B93" s="86" t="str">
        <f>IF((ANNEXE_2_DEPENSES_PREVISION!B93)=0,"",ANNEXE_2_DEPENSES_PREVISION!B93)</f>
        <v/>
      </c>
      <c r="C93" s="86" t="str">
        <f>IF((ANNEXE_2_DEPENSES_PREVISION!C93)=0,"",ANNEXE_2_DEPENSES_PREVISION!C93)</f>
        <v/>
      </c>
      <c r="D93" s="86" t="str">
        <f>IF((ANNEXE_2_DEPENSES_PREVISION!D93)=0,"",ANNEXE_2_DEPENSES_PREVISION!D93)</f>
        <v/>
      </c>
      <c r="E93" s="114">
        <f>IF((ANNEXE_2_DEPENSES_PREVISION!E93)=0,"",ANNEXE_2_DEPENSES_PREVISION!E93)</f>
        <v>81</v>
      </c>
      <c r="F93" s="85" t="str">
        <f>IF((ANNEXE_2_DEPENSES_PREVISION!F93)=0,"",ANNEXE_2_DEPENSES_PREVISION!F93)</f>
        <v/>
      </c>
      <c r="G93" s="85" t="str">
        <f>IF((ANNEXE_2_DEPENSES_PREVISION!I93)=0,"",ANNEXE_2_DEPENSES_PREVISION!I93)</f>
        <v/>
      </c>
      <c r="H93" s="85" t="str">
        <f>IF((ANNEXE_2_DEPENSES_PREVISION!L93)=0,"",ANNEXE_2_DEPENSES_PREVISION!L93)</f>
        <v/>
      </c>
      <c r="I93" s="85" t="str">
        <f>IF((ANNEXE_2_DEPENSES_PREVISION!M93)=0,"",ANNEXE_2_DEPENSES_PREVISION!M93)</f>
        <v/>
      </c>
      <c r="J93" s="87"/>
      <c r="K93" s="85" t="str">
        <f t="shared" si="6"/>
        <v/>
      </c>
      <c r="L93" s="132"/>
      <c r="M93" s="140" t="str">
        <f t="shared" si="7"/>
        <v/>
      </c>
      <c r="N93" s="140" t="str">
        <f t="shared" si="8"/>
        <v/>
      </c>
      <c r="O93" s="141" t="str" cm="1">
        <f t="array" ref="O93">IFERROR(IF(J93="","",(J93-MIN(IF(M93:N93&lt;&gt;0,M93:N93))))/MIN(IF(M93:N93&lt;&gt;0,M93:N93)),"")</f>
        <v/>
      </c>
      <c r="P93" s="122" t="str">
        <f t="shared" si="9"/>
        <v/>
      </c>
      <c r="Q93" s="136"/>
      <c r="U93" s="20"/>
    </row>
    <row r="94" spans="2:21" ht="30" customHeight="1" x14ac:dyDescent="0.25">
      <c r="B94" s="86" t="str">
        <f>IF((ANNEXE_2_DEPENSES_PREVISION!B94)=0,"",ANNEXE_2_DEPENSES_PREVISION!B94)</f>
        <v/>
      </c>
      <c r="C94" s="86" t="str">
        <f>IF((ANNEXE_2_DEPENSES_PREVISION!C94)=0,"",ANNEXE_2_DEPENSES_PREVISION!C94)</f>
        <v/>
      </c>
      <c r="D94" s="86" t="str">
        <f>IF((ANNEXE_2_DEPENSES_PREVISION!D94)=0,"",ANNEXE_2_DEPENSES_PREVISION!D94)</f>
        <v/>
      </c>
      <c r="E94" s="114">
        <f>IF((ANNEXE_2_DEPENSES_PREVISION!E94)=0,"",ANNEXE_2_DEPENSES_PREVISION!E94)</f>
        <v>82</v>
      </c>
      <c r="F94" s="85" t="str">
        <f>IF((ANNEXE_2_DEPENSES_PREVISION!F94)=0,"",ANNEXE_2_DEPENSES_PREVISION!F94)</f>
        <v/>
      </c>
      <c r="G94" s="85" t="str">
        <f>IF((ANNEXE_2_DEPENSES_PREVISION!I94)=0,"",ANNEXE_2_DEPENSES_PREVISION!I94)</f>
        <v/>
      </c>
      <c r="H94" s="85" t="str">
        <f>IF((ANNEXE_2_DEPENSES_PREVISION!L94)=0,"",ANNEXE_2_DEPENSES_PREVISION!L94)</f>
        <v/>
      </c>
      <c r="I94" s="85" t="str">
        <f>IF((ANNEXE_2_DEPENSES_PREVISION!M94)=0,"",ANNEXE_2_DEPENSES_PREVISION!M94)</f>
        <v/>
      </c>
      <c r="J94" s="87"/>
      <c r="K94" s="85" t="str">
        <f t="shared" si="6"/>
        <v/>
      </c>
      <c r="L94" s="132"/>
      <c r="M94" s="140" t="str">
        <f t="shared" si="7"/>
        <v/>
      </c>
      <c r="N94" s="140" t="str">
        <f t="shared" si="8"/>
        <v/>
      </c>
      <c r="O94" s="141" t="str" cm="1">
        <f t="array" ref="O94">IFERROR(IF(J94="","",(J94-MIN(IF(M94:N94&lt;&gt;0,M94:N94))))/MIN(IF(M94:N94&lt;&gt;0,M94:N94)),"")</f>
        <v/>
      </c>
      <c r="P94" s="122" t="str">
        <f t="shared" si="9"/>
        <v/>
      </c>
      <c r="Q94" s="136"/>
      <c r="U94" s="20"/>
    </row>
    <row r="95" spans="2:21" ht="30" customHeight="1" x14ac:dyDescent="0.25">
      <c r="B95" s="86" t="str">
        <f>IF((ANNEXE_2_DEPENSES_PREVISION!B95)=0,"",ANNEXE_2_DEPENSES_PREVISION!B95)</f>
        <v/>
      </c>
      <c r="C95" s="86" t="str">
        <f>IF((ANNEXE_2_DEPENSES_PREVISION!C95)=0,"",ANNEXE_2_DEPENSES_PREVISION!C95)</f>
        <v/>
      </c>
      <c r="D95" s="86" t="str">
        <f>IF((ANNEXE_2_DEPENSES_PREVISION!D95)=0,"",ANNEXE_2_DEPENSES_PREVISION!D95)</f>
        <v/>
      </c>
      <c r="E95" s="114">
        <f>IF((ANNEXE_2_DEPENSES_PREVISION!E95)=0,"",ANNEXE_2_DEPENSES_PREVISION!E95)</f>
        <v>83</v>
      </c>
      <c r="F95" s="85" t="str">
        <f>IF((ANNEXE_2_DEPENSES_PREVISION!F95)=0,"",ANNEXE_2_DEPENSES_PREVISION!F95)</f>
        <v/>
      </c>
      <c r="G95" s="85" t="str">
        <f>IF((ANNEXE_2_DEPENSES_PREVISION!I95)=0,"",ANNEXE_2_DEPENSES_PREVISION!I95)</f>
        <v/>
      </c>
      <c r="H95" s="85" t="str">
        <f>IF((ANNEXE_2_DEPENSES_PREVISION!L95)=0,"",ANNEXE_2_DEPENSES_PREVISION!L95)</f>
        <v/>
      </c>
      <c r="I95" s="85" t="str">
        <f>IF((ANNEXE_2_DEPENSES_PREVISION!M95)=0,"",ANNEXE_2_DEPENSES_PREVISION!M95)</f>
        <v/>
      </c>
      <c r="J95" s="87"/>
      <c r="K95" s="85" t="str">
        <f t="shared" si="6"/>
        <v/>
      </c>
      <c r="L95" s="132"/>
      <c r="M95" s="140" t="str">
        <f t="shared" si="7"/>
        <v/>
      </c>
      <c r="N95" s="140" t="str">
        <f t="shared" si="8"/>
        <v/>
      </c>
      <c r="O95" s="141" t="str" cm="1">
        <f t="array" ref="O95">IFERROR(IF(J95="","",(J95-MIN(IF(M95:N95&lt;&gt;0,M95:N95))))/MIN(IF(M95:N95&lt;&gt;0,M95:N95)),"")</f>
        <v/>
      </c>
      <c r="P95" s="122" t="str">
        <f t="shared" si="9"/>
        <v/>
      </c>
      <c r="Q95" s="136"/>
      <c r="U95" s="20"/>
    </row>
    <row r="96" spans="2:21" ht="30" customHeight="1" x14ac:dyDescent="0.25">
      <c r="B96" s="86" t="str">
        <f>IF((ANNEXE_2_DEPENSES_PREVISION!B96)=0,"",ANNEXE_2_DEPENSES_PREVISION!B96)</f>
        <v/>
      </c>
      <c r="C96" s="86" t="str">
        <f>IF((ANNEXE_2_DEPENSES_PREVISION!C96)=0,"",ANNEXE_2_DEPENSES_PREVISION!C96)</f>
        <v/>
      </c>
      <c r="D96" s="86" t="str">
        <f>IF((ANNEXE_2_DEPENSES_PREVISION!D96)=0,"",ANNEXE_2_DEPENSES_PREVISION!D96)</f>
        <v/>
      </c>
      <c r="E96" s="114">
        <f>IF((ANNEXE_2_DEPENSES_PREVISION!E96)=0,"",ANNEXE_2_DEPENSES_PREVISION!E96)</f>
        <v>84</v>
      </c>
      <c r="F96" s="85" t="str">
        <f>IF((ANNEXE_2_DEPENSES_PREVISION!F96)=0,"",ANNEXE_2_DEPENSES_PREVISION!F96)</f>
        <v/>
      </c>
      <c r="G96" s="85" t="str">
        <f>IF((ANNEXE_2_DEPENSES_PREVISION!I96)=0,"",ANNEXE_2_DEPENSES_PREVISION!I96)</f>
        <v/>
      </c>
      <c r="H96" s="85" t="str">
        <f>IF((ANNEXE_2_DEPENSES_PREVISION!L96)=0,"",ANNEXE_2_DEPENSES_PREVISION!L96)</f>
        <v/>
      </c>
      <c r="I96" s="85" t="str">
        <f>IF((ANNEXE_2_DEPENSES_PREVISION!M96)=0,"",ANNEXE_2_DEPENSES_PREVISION!M96)</f>
        <v/>
      </c>
      <c r="J96" s="87"/>
      <c r="K96" s="85" t="str">
        <f t="shared" si="6"/>
        <v/>
      </c>
      <c r="L96" s="132"/>
      <c r="M96" s="140" t="str">
        <f t="shared" si="7"/>
        <v/>
      </c>
      <c r="N96" s="140" t="str">
        <f t="shared" si="8"/>
        <v/>
      </c>
      <c r="O96" s="141" t="str" cm="1">
        <f t="array" ref="O96">IFERROR(IF(J96="","",(J96-MIN(IF(M96:N96&lt;&gt;0,M96:N96))))/MIN(IF(M96:N96&lt;&gt;0,M96:N96)),"")</f>
        <v/>
      </c>
      <c r="P96" s="122" t="str">
        <f t="shared" si="9"/>
        <v/>
      </c>
      <c r="Q96" s="136"/>
      <c r="U96" s="20"/>
    </row>
    <row r="97" spans="2:21" ht="30" customHeight="1" x14ac:dyDescent="0.25">
      <c r="B97" s="86" t="str">
        <f>IF((ANNEXE_2_DEPENSES_PREVISION!B97)=0,"",ANNEXE_2_DEPENSES_PREVISION!B97)</f>
        <v/>
      </c>
      <c r="C97" s="86" t="str">
        <f>IF((ANNEXE_2_DEPENSES_PREVISION!C97)=0,"",ANNEXE_2_DEPENSES_PREVISION!C97)</f>
        <v/>
      </c>
      <c r="D97" s="86" t="str">
        <f>IF((ANNEXE_2_DEPENSES_PREVISION!D97)=0,"",ANNEXE_2_DEPENSES_PREVISION!D97)</f>
        <v/>
      </c>
      <c r="E97" s="114">
        <f>IF((ANNEXE_2_DEPENSES_PREVISION!E97)=0,"",ANNEXE_2_DEPENSES_PREVISION!E97)</f>
        <v>85</v>
      </c>
      <c r="F97" s="85" t="str">
        <f>IF((ANNEXE_2_DEPENSES_PREVISION!F97)=0,"",ANNEXE_2_DEPENSES_PREVISION!F97)</f>
        <v/>
      </c>
      <c r="G97" s="85" t="str">
        <f>IF((ANNEXE_2_DEPENSES_PREVISION!I97)=0,"",ANNEXE_2_DEPENSES_PREVISION!I97)</f>
        <v/>
      </c>
      <c r="H97" s="85" t="str">
        <f>IF((ANNEXE_2_DEPENSES_PREVISION!L97)=0,"",ANNEXE_2_DEPENSES_PREVISION!L97)</f>
        <v/>
      </c>
      <c r="I97" s="85" t="str">
        <f>IF((ANNEXE_2_DEPENSES_PREVISION!M97)=0,"",ANNEXE_2_DEPENSES_PREVISION!M97)</f>
        <v/>
      </c>
      <c r="J97" s="87"/>
      <c r="K97" s="85" t="str">
        <f t="shared" si="6"/>
        <v/>
      </c>
      <c r="L97" s="132"/>
      <c r="M97" s="140" t="str">
        <f t="shared" si="7"/>
        <v/>
      </c>
      <c r="N97" s="140" t="str">
        <f t="shared" si="8"/>
        <v/>
      </c>
      <c r="O97" s="141" t="str" cm="1">
        <f t="array" ref="O97">IFERROR(IF(J97="","",(J97-MIN(IF(M97:N97&lt;&gt;0,M97:N97))))/MIN(IF(M97:N97&lt;&gt;0,M97:N97)),"")</f>
        <v/>
      </c>
      <c r="P97" s="122" t="str">
        <f t="shared" si="9"/>
        <v/>
      </c>
      <c r="Q97" s="136"/>
      <c r="U97" s="20"/>
    </row>
    <row r="98" spans="2:21" ht="30" customHeight="1" x14ac:dyDescent="0.25">
      <c r="B98" s="86" t="str">
        <f>IF((ANNEXE_2_DEPENSES_PREVISION!B98)=0,"",ANNEXE_2_DEPENSES_PREVISION!B98)</f>
        <v/>
      </c>
      <c r="C98" s="86" t="str">
        <f>IF((ANNEXE_2_DEPENSES_PREVISION!C98)=0,"",ANNEXE_2_DEPENSES_PREVISION!C98)</f>
        <v/>
      </c>
      <c r="D98" s="86" t="str">
        <f>IF((ANNEXE_2_DEPENSES_PREVISION!D98)=0,"",ANNEXE_2_DEPENSES_PREVISION!D98)</f>
        <v/>
      </c>
      <c r="E98" s="114">
        <f>IF((ANNEXE_2_DEPENSES_PREVISION!E98)=0,"",ANNEXE_2_DEPENSES_PREVISION!E98)</f>
        <v>86</v>
      </c>
      <c r="F98" s="85" t="str">
        <f>IF((ANNEXE_2_DEPENSES_PREVISION!F98)=0,"",ANNEXE_2_DEPENSES_PREVISION!F98)</f>
        <v/>
      </c>
      <c r="G98" s="85" t="str">
        <f>IF((ANNEXE_2_DEPENSES_PREVISION!I98)=0,"",ANNEXE_2_DEPENSES_PREVISION!I98)</f>
        <v/>
      </c>
      <c r="H98" s="85" t="str">
        <f>IF((ANNEXE_2_DEPENSES_PREVISION!L98)=0,"",ANNEXE_2_DEPENSES_PREVISION!L98)</f>
        <v/>
      </c>
      <c r="I98" s="85" t="str">
        <f>IF((ANNEXE_2_DEPENSES_PREVISION!M98)=0,"",ANNEXE_2_DEPENSES_PREVISION!M98)</f>
        <v/>
      </c>
      <c r="J98" s="87"/>
      <c r="K98" s="85" t="str">
        <f t="shared" si="6"/>
        <v/>
      </c>
      <c r="L98" s="132"/>
      <c r="M98" s="140" t="str">
        <f t="shared" si="7"/>
        <v/>
      </c>
      <c r="N98" s="140" t="str">
        <f t="shared" si="8"/>
        <v/>
      </c>
      <c r="O98" s="141" t="str" cm="1">
        <f t="array" ref="O98">IFERROR(IF(J98="","",(J98-MIN(IF(M98:N98&lt;&gt;0,M98:N98))))/MIN(IF(M98:N98&lt;&gt;0,M98:N98)),"")</f>
        <v/>
      </c>
      <c r="P98" s="122" t="str">
        <f t="shared" si="9"/>
        <v/>
      </c>
      <c r="Q98" s="136"/>
      <c r="U98" s="20"/>
    </row>
    <row r="99" spans="2:21" ht="30" customHeight="1" x14ac:dyDescent="0.25">
      <c r="B99" s="86" t="str">
        <f>IF((ANNEXE_2_DEPENSES_PREVISION!B99)=0,"",ANNEXE_2_DEPENSES_PREVISION!B99)</f>
        <v/>
      </c>
      <c r="C99" s="86" t="str">
        <f>IF((ANNEXE_2_DEPENSES_PREVISION!C99)=0,"",ANNEXE_2_DEPENSES_PREVISION!C99)</f>
        <v/>
      </c>
      <c r="D99" s="86" t="str">
        <f>IF((ANNEXE_2_DEPENSES_PREVISION!D99)=0,"",ANNEXE_2_DEPENSES_PREVISION!D99)</f>
        <v/>
      </c>
      <c r="E99" s="114">
        <f>IF((ANNEXE_2_DEPENSES_PREVISION!E99)=0,"",ANNEXE_2_DEPENSES_PREVISION!E99)</f>
        <v>87</v>
      </c>
      <c r="F99" s="85" t="str">
        <f>IF((ANNEXE_2_DEPENSES_PREVISION!F99)=0,"",ANNEXE_2_DEPENSES_PREVISION!F99)</f>
        <v/>
      </c>
      <c r="G99" s="85" t="str">
        <f>IF((ANNEXE_2_DEPENSES_PREVISION!I99)=0,"",ANNEXE_2_DEPENSES_PREVISION!I99)</f>
        <v/>
      </c>
      <c r="H99" s="85" t="str">
        <f>IF((ANNEXE_2_DEPENSES_PREVISION!L99)=0,"",ANNEXE_2_DEPENSES_PREVISION!L99)</f>
        <v/>
      </c>
      <c r="I99" s="85" t="str">
        <f>IF((ANNEXE_2_DEPENSES_PREVISION!M99)=0,"",ANNEXE_2_DEPENSES_PREVISION!M99)</f>
        <v/>
      </c>
      <c r="J99" s="87"/>
      <c r="K99" s="85" t="str">
        <f t="shared" si="6"/>
        <v/>
      </c>
      <c r="L99" s="132"/>
      <c r="M99" s="140" t="str">
        <f t="shared" si="7"/>
        <v/>
      </c>
      <c r="N99" s="140" t="str">
        <f t="shared" si="8"/>
        <v/>
      </c>
      <c r="O99" s="141" t="str" cm="1">
        <f t="array" ref="O99">IFERROR(IF(J99="","",(J99-MIN(IF(M99:N99&lt;&gt;0,M99:N99))))/MIN(IF(M99:N99&lt;&gt;0,M99:N99)),"")</f>
        <v/>
      </c>
      <c r="P99" s="122" t="str">
        <f t="shared" si="9"/>
        <v/>
      </c>
      <c r="Q99" s="136"/>
      <c r="U99" s="20"/>
    </row>
    <row r="100" spans="2:21" ht="30" customHeight="1" x14ac:dyDescent="0.25">
      <c r="B100" s="86" t="str">
        <f>IF((ANNEXE_2_DEPENSES_PREVISION!B100)=0,"",ANNEXE_2_DEPENSES_PREVISION!B100)</f>
        <v/>
      </c>
      <c r="C100" s="86" t="str">
        <f>IF((ANNEXE_2_DEPENSES_PREVISION!C100)=0,"",ANNEXE_2_DEPENSES_PREVISION!C100)</f>
        <v/>
      </c>
      <c r="D100" s="86" t="str">
        <f>IF((ANNEXE_2_DEPENSES_PREVISION!D100)=0,"",ANNEXE_2_DEPENSES_PREVISION!D100)</f>
        <v/>
      </c>
      <c r="E100" s="114">
        <f>IF((ANNEXE_2_DEPENSES_PREVISION!E100)=0,"",ANNEXE_2_DEPENSES_PREVISION!E100)</f>
        <v>88</v>
      </c>
      <c r="F100" s="85" t="str">
        <f>IF((ANNEXE_2_DEPENSES_PREVISION!F100)=0,"",ANNEXE_2_DEPENSES_PREVISION!F100)</f>
        <v/>
      </c>
      <c r="G100" s="85" t="str">
        <f>IF((ANNEXE_2_DEPENSES_PREVISION!I100)=0,"",ANNEXE_2_DEPENSES_PREVISION!I100)</f>
        <v/>
      </c>
      <c r="H100" s="85" t="str">
        <f>IF((ANNEXE_2_DEPENSES_PREVISION!L100)=0,"",ANNEXE_2_DEPENSES_PREVISION!L100)</f>
        <v/>
      </c>
      <c r="I100" s="85" t="str">
        <f>IF((ANNEXE_2_DEPENSES_PREVISION!M100)=0,"",ANNEXE_2_DEPENSES_PREVISION!M100)</f>
        <v/>
      </c>
      <c r="J100" s="87"/>
      <c r="K100" s="85" t="str">
        <f t="shared" si="6"/>
        <v/>
      </c>
      <c r="L100" s="132"/>
      <c r="M100" s="140" t="str">
        <f t="shared" si="7"/>
        <v/>
      </c>
      <c r="N100" s="140" t="str">
        <f t="shared" si="8"/>
        <v/>
      </c>
      <c r="O100" s="141" t="str" cm="1">
        <f t="array" ref="O100">IFERROR(IF(J100="","",(J100-MIN(IF(M100:N100&lt;&gt;0,M100:N100))))/MIN(IF(M100:N100&lt;&gt;0,M100:N100)),"")</f>
        <v/>
      </c>
      <c r="P100" s="122" t="str">
        <f t="shared" si="9"/>
        <v/>
      </c>
      <c r="Q100" s="136"/>
      <c r="U100" s="20"/>
    </row>
    <row r="101" spans="2:21" ht="30" customHeight="1" x14ac:dyDescent="0.25">
      <c r="B101" s="86" t="str">
        <f>IF((ANNEXE_2_DEPENSES_PREVISION!B101)=0,"",ANNEXE_2_DEPENSES_PREVISION!B101)</f>
        <v/>
      </c>
      <c r="C101" s="86" t="str">
        <f>IF((ANNEXE_2_DEPENSES_PREVISION!C101)=0,"",ANNEXE_2_DEPENSES_PREVISION!C101)</f>
        <v/>
      </c>
      <c r="D101" s="86" t="str">
        <f>IF((ANNEXE_2_DEPENSES_PREVISION!D101)=0,"",ANNEXE_2_DEPENSES_PREVISION!D101)</f>
        <v/>
      </c>
      <c r="E101" s="114">
        <f>IF((ANNEXE_2_DEPENSES_PREVISION!E101)=0,"",ANNEXE_2_DEPENSES_PREVISION!E101)</f>
        <v>89</v>
      </c>
      <c r="F101" s="85" t="str">
        <f>IF((ANNEXE_2_DEPENSES_PREVISION!F101)=0,"",ANNEXE_2_DEPENSES_PREVISION!F101)</f>
        <v/>
      </c>
      <c r="G101" s="85" t="str">
        <f>IF((ANNEXE_2_DEPENSES_PREVISION!I101)=0,"",ANNEXE_2_DEPENSES_PREVISION!I101)</f>
        <v/>
      </c>
      <c r="H101" s="85" t="str">
        <f>IF((ANNEXE_2_DEPENSES_PREVISION!L101)=0,"",ANNEXE_2_DEPENSES_PREVISION!L101)</f>
        <v/>
      </c>
      <c r="I101" s="85" t="str">
        <f>IF((ANNEXE_2_DEPENSES_PREVISION!M101)=0,"",ANNEXE_2_DEPENSES_PREVISION!M101)</f>
        <v/>
      </c>
      <c r="J101" s="87"/>
      <c r="K101" s="85" t="str">
        <f t="shared" si="6"/>
        <v/>
      </c>
      <c r="L101" s="132"/>
      <c r="M101" s="140" t="str">
        <f t="shared" si="7"/>
        <v/>
      </c>
      <c r="N101" s="140" t="str">
        <f t="shared" si="8"/>
        <v/>
      </c>
      <c r="O101" s="141" t="str" cm="1">
        <f t="array" ref="O101">IFERROR(IF(J101="","",(J101-MIN(IF(M101:N101&lt;&gt;0,M101:N101))))/MIN(IF(M101:N101&lt;&gt;0,M101:N101)),"")</f>
        <v/>
      </c>
      <c r="P101" s="122" t="str">
        <f t="shared" si="9"/>
        <v/>
      </c>
      <c r="Q101" s="136"/>
      <c r="U101" s="20"/>
    </row>
    <row r="102" spans="2:21" ht="30" customHeight="1" x14ac:dyDescent="0.25">
      <c r="B102" s="86" t="str">
        <f>IF((ANNEXE_2_DEPENSES_PREVISION!B102)=0,"",ANNEXE_2_DEPENSES_PREVISION!B102)</f>
        <v/>
      </c>
      <c r="C102" s="86" t="str">
        <f>IF((ANNEXE_2_DEPENSES_PREVISION!C102)=0,"",ANNEXE_2_DEPENSES_PREVISION!C102)</f>
        <v/>
      </c>
      <c r="D102" s="86" t="str">
        <f>IF((ANNEXE_2_DEPENSES_PREVISION!D102)=0,"",ANNEXE_2_DEPENSES_PREVISION!D102)</f>
        <v/>
      </c>
      <c r="E102" s="114">
        <f>IF((ANNEXE_2_DEPENSES_PREVISION!E102)=0,"",ANNEXE_2_DEPENSES_PREVISION!E102)</f>
        <v>90</v>
      </c>
      <c r="F102" s="85" t="str">
        <f>IF((ANNEXE_2_DEPENSES_PREVISION!F102)=0,"",ANNEXE_2_DEPENSES_PREVISION!F102)</f>
        <v/>
      </c>
      <c r="G102" s="85" t="str">
        <f>IF((ANNEXE_2_DEPENSES_PREVISION!I102)=0,"",ANNEXE_2_DEPENSES_PREVISION!I102)</f>
        <v/>
      </c>
      <c r="H102" s="85" t="str">
        <f>IF((ANNEXE_2_DEPENSES_PREVISION!L102)=0,"",ANNEXE_2_DEPENSES_PREVISION!L102)</f>
        <v/>
      </c>
      <c r="I102" s="85" t="str">
        <f>IF((ANNEXE_2_DEPENSES_PREVISION!M102)=0,"",ANNEXE_2_DEPENSES_PREVISION!M102)</f>
        <v/>
      </c>
      <c r="J102" s="87"/>
      <c r="K102" s="85" t="str">
        <f t="shared" si="6"/>
        <v/>
      </c>
      <c r="L102" s="132"/>
      <c r="M102" s="140" t="str">
        <f t="shared" si="7"/>
        <v/>
      </c>
      <c r="N102" s="140" t="str">
        <f t="shared" si="8"/>
        <v/>
      </c>
      <c r="O102" s="141" t="str" cm="1">
        <f t="array" ref="O102">IFERROR(IF(J102="","",(J102-MIN(IF(M102:N102&lt;&gt;0,M102:N102))))/MIN(IF(M102:N102&lt;&gt;0,M102:N102)),"")</f>
        <v/>
      </c>
      <c r="P102" s="122" t="str">
        <f t="shared" si="9"/>
        <v/>
      </c>
      <c r="Q102" s="136"/>
      <c r="U102" s="20"/>
    </row>
    <row r="103" spans="2:21" ht="30" customHeight="1" x14ac:dyDescent="0.25">
      <c r="B103" s="86" t="str">
        <f>IF((ANNEXE_2_DEPENSES_PREVISION!B103)=0,"",ANNEXE_2_DEPENSES_PREVISION!B103)</f>
        <v/>
      </c>
      <c r="C103" s="86" t="str">
        <f>IF((ANNEXE_2_DEPENSES_PREVISION!C103)=0,"",ANNEXE_2_DEPENSES_PREVISION!C103)</f>
        <v/>
      </c>
      <c r="D103" s="86" t="str">
        <f>IF((ANNEXE_2_DEPENSES_PREVISION!D103)=0,"",ANNEXE_2_DEPENSES_PREVISION!D103)</f>
        <v/>
      </c>
      <c r="E103" s="114">
        <f>IF((ANNEXE_2_DEPENSES_PREVISION!E103)=0,"",ANNEXE_2_DEPENSES_PREVISION!E103)</f>
        <v>91</v>
      </c>
      <c r="F103" s="85" t="str">
        <f>IF((ANNEXE_2_DEPENSES_PREVISION!F103)=0,"",ANNEXE_2_DEPENSES_PREVISION!F103)</f>
        <v/>
      </c>
      <c r="G103" s="85" t="str">
        <f>IF((ANNEXE_2_DEPENSES_PREVISION!I103)=0,"",ANNEXE_2_DEPENSES_PREVISION!I103)</f>
        <v/>
      </c>
      <c r="H103" s="85" t="str">
        <f>IF((ANNEXE_2_DEPENSES_PREVISION!L103)=0,"",ANNEXE_2_DEPENSES_PREVISION!L103)</f>
        <v/>
      </c>
      <c r="I103" s="85" t="str">
        <f>IF((ANNEXE_2_DEPENSES_PREVISION!M103)=0,"",ANNEXE_2_DEPENSES_PREVISION!M103)</f>
        <v/>
      </c>
      <c r="J103" s="87"/>
      <c r="K103" s="85" t="str">
        <f t="shared" si="6"/>
        <v/>
      </c>
      <c r="L103" s="132"/>
      <c r="M103" s="140" t="str">
        <f t="shared" si="7"/>
        <v/>
      </c>
      <c r="N103" s="140" t="str">
        <f t="shared" si="8"/>
        <v/>
      </c>
      <c r="O103" s="141" t="str" cm="1">
        <f t="array" ref="O103">IFERROR(IF(J103="","",(J103-MIN(IF(M103:N103&lt;&gt;0,M103:N103))))/MIN(IF(M103:N103&lt;&gt;0,M103:N103)),"")</f>
        <v/>
      </c>
      <c r="P103" s="122" t="str">
        <f t="shared" si="9"/>
        <v/>
      </c>
      <c r="Q103" s="136"/>
      <c r="U103" s="20"/>
    </row>
    <row r="104" spans="2:21" ht="30" customHeight="1" x14ac:dyDescent="0.25">
      <c r="B104" s="86" t="str">
        <f>IF((ANNEXE_2_DEPENSES_PREVISION!B104)=0,"",ANNEXE_2_DEPENSES_PREVISION!B104)</f>
        <v/>
      </c>
      <c r="C104" s="86" t="str">
        <f>IF((ANNEXE_2_DEPENSES_PREVISION!C104)=0,"",ANNEXE_2_DEPENSES_PREVISION!C104)</f>
        <v/>
      </c>
      <c r="D104" s="86" t="str">
        <f>IF((ANNEXE_2_DEPENSES_PREVISION!D104)=0,"",ANNEXE_2_DEPENSES_PREVISION!D104)</f>
        <v/>
      </c>
      <c r="E104" s="114">
        <f>IF((ANNEXE_2_DEPENSES_PREVISION!E104)=0,"",ANNEXE_2_DEPENSES_PREVISION!E104)</f>
        <v>92</v>
      </c>
      <c r="F104" s="85" t="str">
        <f>IF((ANNEXE_2_DEPENSES_PREVISION!F104)=0,"",ANNEXE_2_DEPENSES_PREVISION!F104)</f>
        <v/>
      </c>
      <c r="G104" s="85" t="str">
        <f>IF((ANNEXE_2_DEPENSES_PREVISION!I104)=0,"",ANNEXE_2_DEPENSES_PREVISION!I104)</f>
        <v/>
      </c>
      <c r="H104" s="85" t="str">
        <f>IF((ANNEXE_2_DEPENSES_PREVISION!L104)=0,"",ANNEXE_2_DEPENSES_PREVISION!L104)</f>
        <v/>
      </c>
      <c r="I104" s="85" t="str">
        <f>IF((ANNEXE_2_DEPENSES_PREVISION!M104)=0,"",ANNEXE_2_DEPENSES_PREVISION!M104)</f>
        <v/>
      </c>
      <c r="J104" s="87"/>
      <c r="K104" s="85" t="str">
        <f t="shared" si="6"/>
        <v/>
      </c>
      <c r="L104" s="132"/>
      <c r="M104" s="140" t="str">
        <f t="shared" si="7"/>
        <v/>
      </c>
      <c r="N104" s="140" t="str">
        <f t="shared" si="8"/>
        <v/>
      </c>
      <c r="O104" s="141" t="str" cm="1">
        <f t="array" ref="O104">IFERROR(IF(J104="","",(J104-MIN(IF(M104:N104&lt;&gt;0,M104:N104))))/MIN(IF(M104:N104&lt;&gt;0,M104:N104)),"")</f>
        <v/>
      </c>
      <c r="P104" s="122" t="str">
        <f t="shared" si="9"/>
        <v/>
      </c>
      <c r="Q104" s="136"/>
      <c r="U104" s="20"/>
    </row>
    <row r="105" spans="2:21" ht="30" customHeight="1" x14ac:dyDescent="0.25">
      <c r="B105" s="86" t="str">
        <f>IF((ANNEXE_2_DEPENSES_PREVISION!B105)=0,"",ANNEXE_2_DEPENSES_PREVISION!B105)</f>
        <v/>
      </c>
      <c r="C105" s="86" t="str">
        <f>IF((ANNEXE_2_DEPENSES_PREVISION!C105)=0,"",ANNEXE_2_DEPENSES_PREVISION!C105)</f>
        <v/>
      </c>
      <c r="D105" s="86" t="str">
        <f>IF((ANNEXE_2_DEPENSES_PREVISION!D105)=0,"",ANNEXE_2_DEPENSES_PREVISION!D105)</f>
        <v/>
      </c>
      <c r="E105" s="114">
        <f>IF((ANNEXE_2_DEPENSES_PREVISION!E105)=0,"",ANNEXE_2_DEPENSES_PREVISION!E105)</f>
        <v>93</v>
      </c>
      <c r="F105" s="85" t="str">
        <f>IF((ANNEXE_2_DEPENSES_PREVISION!F105)=0,"",ANNEXE_2_DEPENSES_PREVISION!F105)</f>
        <v/>
      </c>
      <c r="G105" s="85" t="str">
        <f>IF((ANNEXE_2_DEPENSES_PREVISION!I105)=0,"",ANNEXE_2_DEPENSES_PREVISION!I105)</f>
        <v/>
      </c>
      <c r="H105" s="85" t="str">
        <f>IF((ANNEXE_2_DEPENSES_PREVISION!L105)=0,"",ANNEXE_2_DEPENSES_PREVISION!L105)</f>
        <v/>
      </c>
      <c r="I105" s="85" t="str">
        <f>IF((ANNEXE_2_DEPENSES_PREVISION!M105)=0,"",ANNEXE_2_DEPENSES_PREVISION!M105)</f>
        <v/>
      </c>
      <c r="J105" s="87"/>
      <c r="K105" s="85" t="str">
        <f t="shared" si="6"/>
        <v/>
      </c>
      <c r="L105" s="132"/>
      <c r="M105" s="140" t="str">
        <f t="shared" si="7"/>
        <v/>
      </c>
      <c r="N105" s="140" t="str">
        <f t="shared" si="8"/>
        <v/>
      </c>
      <c r="O105" s="141" t="str" cm="1">
        <f t="array" ref="O105">IFERROR(IF(J105="","",(J105-MIN(IF(M105:N105&lt;&gt;0,M105:N105))))/MIN(IF(M105:N105&lt;&gt;0,M105:N105)),"")</f>
        <v/>
      </c>
      <c r="P105" s="122" t="str">
        <f t="shared" si="9"/>
        <v/>
      </c>
      <c r="Q105" s="136"/>
      <c r="U105" s="20"/>
    </row>
    <row r="106" spans="2:21" ht="30" customHeight="1" x14ac:dyDescent="0.25">
      <c r="B106" s="86" t="str">
        <f>IF((ANNEXE_2_DEPENSES_PREVISION!B106)=0,"",ANNEXE_2_DEPENSES_PREVISION!B106)</f>
        <v/>
      </c>
      <c r="C106" s="86" t="str">
        <f>IF((ANNEXE_2_DEPENSES_PREVISION!C106)=0,"",ANNEXE_2_DEPENSES_PREVISION!C106)</f>
        <v/>
      </c>
      <c r="D106" s="86" t="str">
        <f>IF((ANNEXE_2_DEPENSES_PREVISION!D106)=0,"",ANNEXE_2_DEPENSES_PREVISION!D106)</f>
        <v/>
      </c>
      <c r="E106" s="114">
        <f>IF((ANNEXE_2_DEPENSES_PREVISION!E106)=0,"",ANNEXE_2_DEPENSES_PREVISION!E106)</f>
        <v>94</v>
      </c>
      <c r="F106" s="85" t="str">
        <f>IF((ANNEXE_2_DEPENSES_PREVISION!F106)=0,"",ANNEXE_2_DEPENSES_PREVISION!F106)</f>
        <v/>
      </c>
      <c r="G106" s="85" t="str">
        <f>IF((ANNEXE_2_DEPENSES_PREVISION!I106)=0,"",ANNEXE_2_DEPENSES_PREVISION!I106)</f>
        <v/>
      </c>
      <c r="H106" s="85" t="str">
        <f>IF((ANNEXE_2_DEPENSES_PREVISION!L106)=0,"",ANNEXE_2_DEPENSES_PREVISION!L106)</f>
        <v/>
      </c>
      <c r="I106" s="85" t="str">
        <f>IF((ANNEXE_2_DEPENSES_PREVISION!M106)=0,"",ANNEXE_2_DEPENSES_PREVISION!M106)</f>
        <v/>
      </c>
      <c r="J106" s="87"/>
      <c r="K106" s="85" t="str">
        <f t="shared" si="6"/>
        <v/>
      </c>
      <c r="L106" s="132"/>
      <c r="M106" s="140" t="str">
        <f t="shared" si="7"/>
        <v/>
      </c>
      <c r="N106" s="140" t="str">
        <f t="shared" si="8"/>
        <v/>
      </c>
      <c r="O106" s="141" t="str" cm="1">
        <f t="array" ref="O106">IFERROR(IF(J106="","",(J106-MIN(IF(M106:N106&lt;&gt;0,M106:N106))))/MIN(IF(M106:N106&lt;&gt;0,M106:N106)),"")</f>
        <v/>
      </c>
      <c r="P106" s="122" t="str">
        <f t="shared" si="9"/>
        <v/>
      </c>
      <c r="Q106" s="136"/>
      <c r="U106" s="20"/>
    </row>
    <row r="107" spans="2:21" ht="30" customHeight="1" x14ac:dyDescent="0.25">
      <c r="B107" s="86" t="str">
        <f>IF((ANNEXE_2_DEPENSES_PREVISION!B107)=0,"",ANNEXE_2_DEPENSES_PREVISION!B107)</f>
        <v/>
      </c>
      <c r="C107" s="86" t="str">
        <f>IF((ANNEXE_2_DEPENSES_PREVISION!C107)=0,"",ANNEXE_2_DEPENSES_PREVISION!C107)</f>
        <v/>
      </c>
      <c r="D107" s="86" t="str">
        <f>IF((ANNEXE_2_DEPENSES_PREVISION!D107)=0,"",ANNEXE_2_DEPENSES_PREVISION!D107)</f>
        <v/>
      </c>
      <c r="E107" s="114">
        <f>IF((ANNEXE_2_DEPENSES_PREVISION!E107)=0,"",ANNEXE_2_DEPENSES_PREVISION!E107)</f>
        <v>95</v>
      </c>
      <c r="F107" s="85" t="str">
        <f>IF((ANNEXE_2_DEPENSES_PREVISION!F107)=0,"",ANNEXE_2_DEPENSES_PREVISION!F107)</f>
        <v/>
      </c>
      <c r="G107" s="85" t="str">
        <f>IF((ANNEXE_2_DEPENSES_PREVISION!I107)=0,"",ANNEXE_2_DEPENSES_PREVISION!I107)</f>
        <v/>
      </c>
      <c r="H107" s="85" t="str">
        <f>IF((ANNEXE_2_DEPENSES_PREVISION!L107)=0,"",ANNEXE_2_DEPENSES_PREVISION!L107)</f>
        <v/>
      </c>
      <c r="I107" s="85" t="str">
        <f>IF((ANNEXE_2_DEPENSES_PREVISION!M107)=0,"",ANNEXE_2_DEPENSES_PREVISION!M107)</f>
        <v/>
      </c>
      <c r="J107" s="87"/>
      <c r="K107" s="85" t="str">
        <f t="shared" si="6"/>
        <v/>
      </c>
      <c r="L107" s="132"/>
      <c r="M107" s="140" t="str">
        <f t="shared" si="7"/>
        <v/>
      </c>
      <c r="N107" s="140" t="str">
        <f t="shared" si="8"/>
        <v/>
      </c>
      <c r="O107" s="141" t="str" cm="1">
        <f t="array" ref="O107">IFERROR(IF(J107="","",(J107-MIN(IF(M107:N107&lt;&gt;0,M107:N107))))/MIN(IF(M107:N107&lt;&gt;0,M107:N107)),"")</f>
        <v/>
      </c>
      <c r="P107" s="122" t="str">
        <f t="shared" si="9"/>
        <v/>
      </c>
      <c r="Q107" s="136"/>
      <c r="U107" s="20"/>
    </row>
    <row r="108" spans="2:21" ht="30" customHeight="1" x14ac:dyDescent="0.25">
      <c r="B108" s="86" t="str">
        <f>IF((ANNEXE_2_DEPENSES_PREVISION!B108)=0,"",ANNEXE_2_DEPENSES_PREVISION!B108)</f>
        <v/>
      </c>
      <c r="C108" s="86" t="str">
        <f>IF((ANNEXE_2_DEPENSES_PREVISION!C108)=0,"",ANNEXE_2_DEPENSES_PREVISION!C108)</f>
        <v/>
      </c>
      <c r="D108" s="86" t="str">
        <f>IF((ANNEXE_2_DEPENSES_PREVISION!D108)=0,"",ANNEXE_2_DEPENSES_PREVISION!D108)</f>
        <v/>
      </c>
      <c r="E108" s="114">
        <f>IF((ANNEXE_2_DEPENSES_PREVISION!E108)=0,"",ANNEXE_2_DEPENSES_PREVISION!E108)</f>
        <v>96</v>
      </c>
      <c r="F108" s="85" t="str">
        <f>IF((ANNEXE_2_DEPENSES_PREVISION!F108)=0,"",ANNEXE_2_DEPENSES_PREVISION!F108)</f>
        <v/>
      </c>
      <c r="G108" s="85" t="str">
        <f>IF((ANNEXE_2_DEPENSES_PREVISION!I108)=0,"",ANNEXE_2_DEPENSES_PREVISION!I108)</f>
        <v/>
      </c>
      <c r="H108" s="85" t="str">
        <f>IF((ANNEXE_2_DEPENSES_PREVISION!L108)=0,"",ANNEXE_2_DEPENSES_PREVISION!L108)</f>
        <v/>
      </c>
      <c r="I108" s="85" t="str">
        <f>IF((ANNEXE_2_DEPENSES_PREVISION!M108)=0,"",ANNEXE_2_DEPENSES_PREVISION!M108)</f>
        <v/>
      </c>
      <c r="J108" s="87"/>
      <c r="K108" s="85" t="str">
        <f t="shared" si="6"/>
        <v/>
      </c>
      <c r="L108" s="132"/>
      <c r="M108" s="140" t="str">
        <f t="shared" si="7"/>
        <v/>
      </c>
      <c r="N108" s="140" t="str">
        <f t="shared" si="8"/>
        <v/>
      </c>
      <c r="O108" s="141" t="str" cm="1">
        <f t="array" ref="O108">IFERROR(IF(J108="","",(J108-MIN(IF(M108:N108&lt;&gt;0,M108:N108))))/MIN(IF(M108:N108&lt;&gt;0,M108:N108)),"")</f>
        <v/>
      </c>
      <c r="P108" s="122" t="str">
        <f t="shared" si="9"/>
        <v/>
      </c>
      <c r="Q108" s="136"/>
      <c r="U108" s="20"/>
    </row>
    <row r="109" spans="2:21" ht="30" customHeight="1" x14ac:dyDescent="0.25">
      <c r="B109" s="86" t="str">
        <f>IF((ANNEXE_2_DEPENSES_PREVISION!B109)=0,"",ANNEXE_2_DEPENSES_PREVISION!B109)</f>
        <v/>
      </c>
      <c r="C109" s="86" t="str">
        <f>IF((ANNEXE_2_DEPENSES_PREVISION!C109)=0,"",ANNEXE_2_DEPENSES_PREVISION!C109)</f>
        <v/>
      </c>
      <c r="D109" s="86" t="str">
        <f>IF((ANNEXE_2_DEPENSES_PREVISION!D109)=0,"",ANNEXE_2_DEPENSES_PREVISION!D109)</f>
        <v/>
      </c>
      <c r="E109" s="114">
        <f>IF((ANNEXE_2_DEPENSES_PREVISION!E109)=0,"",ANNEXE_2_DEPENSES_PREVISION!E109)</f>
        <v>97</v>
      </c>
      <c r="F109" s="85" t="str">
        <f>IF((ANNEXE_2_DEPENSES_PREVISION!F109)=0,"",ANNEXE_2_DEPENSES_PREVISION!F109)</f>
        <v/>
      </c>
      <c r="G109" s="85" t="str">
        <f>IF((ANNEXE_2_DEPENSES_PREVISION!I109)=0,"",ANNEXE_2_DEPENSES_PREVISION!I109)</f>
        <v/>
      </c>
      <c r="H109" s="85" t="str">
        <f>IF((ANNEXE_2_DEPENSES_PREVISION!L109)=0,"",ANNEXE_2_DEPENSES_PREVISION!L109)</f>
        <v/>
      </c>
      <c r="I109" s="85" t="str">
        <f>IF((ANNEXE_2_DEPENSES_PREVISION!M109)=0,"",ANNEXE_2_DEPENSES_PREVISION!M109)</f>
        <v/>
      </c>
      <c r="J109" s="87"/>
      <c r="K109" s="85" t="str">
        <f t="shared" ref="K109:K112" si="10">IF(I109="","",I109-J109)</f>
        <v/>
      </c>
      <c r="L109" s="132"/>
      <c r="M109" s="140" t="str">
        <f t="shared" si="7"/>
        <v/>
      </c>
      <c r="N109" s="140" t="str">
        <f t="shared" si="8"/>
        <v/>
      </c>
      <c r="O109" s="141" t="str" cm="1">
        <f t="array" ref="O109">IFERROR(IF(J109="","",(J109-MIN(IF(M109:N109&lt;&gt;0,M109:N109))))/MIN(IF(M109:N109&lt;&gt;0,M109:N109)),"")</f>
        <v/>
      </c>
      <c r="P109" s="122" t="str">
        <f t="shared" si="9"/>
        <v/>
      </c>
      <c r="Q109" s="136"/>
      <c r="U109" s="20"/>
    </row>
    <row r="110" spans="2:21" ht="30" customHeight="1" x14ac:dyDescent="0.25">
      <c r="B110" s="86" t="str">
        <f>IF((ANNEXE_2_DEPENSES_PREVISION!B110)=0,"",ANNEXE_2_DEPENSES_PREVISION!B110)</f>
        <v/>
      </c>
      <c r="C110" s="86" t="str">
        <f>IF((ANNEXE_2_DEPENSES_PREVISION!C110)=0,"",ANNEXE_2_DEPENSES_PREVISION!C110)</f>
        <v/>
      </c>
      <c r="D110" s="86" t="str">
        <f>IF((ANNEXE_2_DEPENSES_PREVISION!D110)=0,"",ANNEXE_2_DEPENSES_PREVISION!D110)</f>
        <v/>
      </c>
      <c r="E110" s="114">
        <f>IF((ANNEXE_2_DEPENSES_PREVISION!E110)=0,"",ANNEXE_2_DEPENSES_PREVISION!E110)</f>
        <v>98</v>
      </c>
      <c r="F110" s="85" t="str">
        <f>IF((ANNEXE_2_DEPENSES_PREVISION!F110)=0,"",ANNEXE_2_DEPENSES_PREVISION!F110)</f>
        <v/>
      </c>
      <c r="G110" s="85" t="str">
        <f>IF((ANNEXE_2_DEPENSES_PREVISION!I110)=0,"",ANNEXE_2_DEPENSES_PREVISION!I110)</f>
        <v/>
      </c>
      <c r="H110" s="85" t="str">
        <f>IF((ANNEXE_2_DEPENSES_PREVISION!L110)=0,"",ANNEXE_2_DEPENSES_PREVISION!L110)</f>
        <v/>
      </c>
      <c r="I110" s="85" t="str">
        <f>IF((ANNEXE_2_DEPENSES_PREVISION!M110)=0,"",ANNEXE_2_DEPENSES_PREVISION!M110)</f>
        <v/>
      </c>
      <c r="J110" s="87"/>
      <c r="K110" s="85" t="str">
        <f t="shared" si="10"/>
        <v/>
      </c>
      <c r="L110" s="132"/>
      <c r="M110" s="140" t="str">
        <f t="shared" si="7"/>
        <v/>
      </c>
      <c r="N110" s="140" t="str">
        <f t="shared" si="8"/>
        <v/>
      </c>
      <c r="O110" s="141" t="str" cm="1">
        <f t="array" ref="O110">IFERROR(IF(J110="","",(J110-MIN(IF(M110:N110&lt;&gt;0,M110:N110))))/MIN(IF(M110:N110&lt;&gt;0,M110:N110)),"")</f>
        <v/>
      </c>
      <c r="P110" s="122" t="str">
        <f t="shared" si="9"/>
        <v/>
      </c>
      <c r="Q110" s="136"/>
      <c r="U110" s="20"/>
    </row>
    <row r="111" spans="2:21" ht="30" customHeight="1" x14ac:dyDescent="0.25">
      <c r="B111" s="86" t="str">
        <f>IF((ANNEXE_2_DEPENSES_PREVISION!B111)=0,"",ANNEXE_2_DEPENSES_PREVISION!B111)</f>
        <v/>
      </c>
      <c r="C111" s="86" t="str">
        <f>IF((ANNEXE_2_DEPENSES_PREVISION!C111)=0,"",ANNEXE_2_DEPENSES_PREVISION!C111)</f>
        <v/>
      </c>
      <c r="D111" s="86" t="str">
        <f>IF((ANNEXE_2_DEPENSES_PREVISION!D111)=0,"",ANNEXE_2_DEPENSES_PREVISION!D111)</f>
        <v/>
      </c>
      <c r="E111" s="114">
        <f>IF((ANNEXE_2_DEPENSES_PREVISION!E111)=0,"",ANNEXE_2_DEPENSES_PREVISION!E111)</f>
        <v>99</v>
      </c>
      <c r="F111" s="85" t="str">
        <f>IF((ANNEXE_2_DEPENSES_PREVISION!F111)=0,"",ANNEXE_2_DEPENSES_PREVISION!F111)</f>
        <v/>
      </c>
      <c r="G111" s="85" t="str">
        <f>IF((ANNEXE_2_DEPENSES_PREVISION!I111)=0,"",ANNEXE_2_DEPENSES_PREVISION!I111)</f>
        <v/>
      </c>
      <c r="H111" s="85" t="str">
        <f>IF((ANNEXE_2_DEPENSES_PREVISION!L111)=0,"",ANNEXE_2_DEPENSES_PREVISION!L111)</f>
        <v/>
      </c>
      <c r="I111" s="85" t="str">
        <f>IF((ANNEXE_2_DEPENSES_PREVISION!M111)=0,"",ANNEXE_2_DEPENSES_PREVISION!M111)</f>
        <v/>
      </c>
      <c r="J111" s="87"/>
      <c r="K111" s="85" t="str">
        <f t="shared" si="10"/>
        <v/>
      </c>
      <c r="L111" s="132"/>
      <c r="M111" s="140" t="str">
        <f t="shared" si="7"/>
        <v/>
      </c>
      <c r="N111" s="140" t="str">
        <f t="shared" si="8"/>
        <v/>
      </c>
      <c r="O111" s="141" t="str" cm="1">
        <f t="array" ref="O111">IFERROR(IF(J111="","",(J111-MIN(IF(M111:N111&lt;&gt;0,M111:N111))))/MIN(IF(M111:N111&lt;&gt;0,M111:N111)),"")</f>
        <v/>
      </c>
      <c r="P111" s="122" t="str">
        <f t="shared" si="9"/>
        <v/>
      </c>
      <c r="Q111" s="136"/>
      <c r="U111" s="20"/>
    </row>
    <row r="112" spans="2:21" ht="30" customHeight="1" thickBot="1" x14ac:dyDescent="0.3">
      <c r="B112" s="91" t="str">
        <f>IF((ANNEXE_2_DEPENSES_PREVISION!B112)=0,"",ANNEXE_2_DEPENSES_PREVISION!B112)</f>
        <v/>
      </c>
      <c r="C112" s="91" t="str">
        <f>IF((ANNEXE_2_DEPENSES_PREVISION!C112)=0,"",ANNEXE_2_DEPENSES_PREVISION!C112)</f>
        <v/>
      </c>
      <c r="D112" s="91" t="str">
        <f>IF((ANNEXE_2_DEPENSES_PREVISION!D112)=0,"",ANNEXE_2_DEPENSES_PREVISION!D112)</f>
        <v/>
      </c>
      <c r="E112" s="123">
        <f>IF((ANNEXE_2_DEPENSES_PREVISION!E112)=0,"",ANNEXE_2_DEPENSES_PREVISION!E112)</f>
        <v>100</v>
      </c>
      <c r="F112" s="92" t="str">
        <f>IF((ANNEXE_2_DEPENSES_PREVISION!F112)=0,"",ANNEXE_2_DEPENSES_PREVISION!F112)</f>
        <v/>
      </c>
      <c r="G112" s="92" t="str">
        <f>IF((ANNEXE_2_DEPENSES_PREVISION!I112)=0,"",ANNEXE_2_DEPENSES_PREVISION!I112)</f>
        <v/>
      </c>
      <c r="H112" s="92" t="str">
        <f>IF((ANNEXE_2_DEPENSES_PREVISION!L112)=0,"",ANNEXE_2_DEPENSES_PREVISION!L112)</f>
        <v/>
      </c>
      <c r="I112" s="92" t="str">
        <f>IF((ANNEXE_2_DEPENSES_PREVISION!M112)=0,"",ANNEXE_2_DEPENSES_PREVISION!M112)</f>
        <v/>
      </c>
      <c r="J112" s="93"/>
      <c r="K112" s="92" t="str">
        <f t="shared" si="10"/>
        <v/>
      </c>
      <c r="L112" s="134"/>
      <c r="M112" s="140" t="str">
        <f t="shared" si="7"/>
        <v/>
      </c>
      <c r="N112" s="140" t="str">
        <f t="shared" si="8"/>
        <v/>
      </c>
      <c r="O112" s="141" t="str" cm="1">
        <f t="array" ref="O112">IFERROR(IF(J112="","",(J112-MIN(IF(M112:N112&lt;&gt;0,M112:N112))))/MIN(IF(M112:N112&lt;&gt;0,M112:N112)),"")</f>
        <v/>
      </c>
      <c r="P112" s="122" t="str">
        <f t="shared" si="9"/>
        <v/>
      </c>
      <c r="Q112" s="137"/>
      <c r="U112" s="20"/>
    </row>
    <row r="113" spans="2:31" x14ac:dyDescent="0.25">
      <c r="B113" s="35"/>
      <c r="C113" s="35"/>
      <c r="D113" s="35"/>
      <c r="E113" s="111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129"/>
      <c r="R113" s="35"/>
      <c r="S113" s="35"/>
      <c r="T113" s="35"/>
      <c r="U113" s="129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2:31" x14ac:dyDescent="0.25">
      <c r="B114" s="35"/>
      <c r="C114" s="35"/>
      <c r="D114" s="35"/>
      <c r="E114" s="111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129"/>
      <c r="R114" s="35"/>
      <c r="S114" s="35"/>
      <c r="T114" s="35"/>
      <c r="U114" s="129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2:31" x14ac:dyDescent="0.25">
      <c r="B115" s="35"/>
      <c r="C115" s="35"/>
      <c r="D115" s="35"/>
      <c r="E115" s="111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129"/>
      <c r="R115" s="35"/>
      <c r="S115" s="35"/>
      <c r="T115" s="35"/>
      <c r="U115" s="129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2:31" x14ac:dyDescent="0.25">
      <c r="B116" s="35"/>
      <c r="C116" s="35"/>
      <c r="D116" s="35"/>
      <c r="E116" s="111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129"/>
      <c r="R116" s="35"/>
      <c r="S116" s="35"/>
      <c r="T116" s="35"/>
      <c r="U116" s="129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2:31" x14ac:dyDescent="0.25">
      <c r="B117" s="35"/>
      <c r="C117" s="35"/>
      <c r="D117" s="35"/>
      <c r="E117" s="111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29"/>
      <c r="R117" s="35"/>
      <c r="S117" s="35"/>
      <c r="T117" s="35"/>
      <c r="U117" s="129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2:31" x14ac:dyDescent="0.25">
      <c r="B118" s="35"/>
      <c r="C118" s="35"/>
      <c r="D118" s="35"/>
      <c r="E118" s="111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129"/>
      <c r="R118" s="35"/>
      <c r="S118" s="35"/>
      <c r="T118" s="35"/>
      <c r="U118" s="129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2:31" x14ac:dyDescent="0.25">
      <c r="B119" s="35"/>
      <c r="C119" s="35"/>
      <c r="D119" s="35"/>
      <c r="E119" s="111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129"/>
      <c r="R119" s="35"/>
      <c r="S119" s="35"/>
      <c r="T119" s="35"/>
      <c r="U119" s="129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2:31" x14ac:dyDescent="0.25">
      <c r="B120" s="35"/>
      <c r="C120" s="35"/>
      <c r="D120" s="35"/>
      <c r="E120" s="111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129"/>
      <c r="R120" s="35"/>
      <c r="S120" s="35"/>
      <c r="T120" s="35"/>
      <c r="U120" s="129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2:31" x14ac:dyDescent="0.25">
      <c r="B121" s="35"/>
      <c r="C121" s="35"/>
      <c r="D121" s="35"/>
      <c r="E121" s="111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129"/>
      <c r="R121" s="35"/>
      <c r="S121" s="35"/>
      <c r="T121" s="35"/>
      <c r="U121" s="129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44" spans="2:2" x14ac:dyDescent="0.25">
      <c r="B144" s="20" t="s">
        <v>305</v>
      </c>
    </row>
    <row r="146" spans="2:2" x14ac:dyDescent="0.25">
      <c r="B146" s="20">
        <v>100000</v>
      </c>
    </row>
    <row r="147" spans="2:2" x14ac:dyDescent="0.25">
      <c r="B147" s="20">
        <v>200000</v>
      </c>
    </row>
    <row r="148" spans="2:2" x14ac:dyDescent="0.25">
      <c r="B148" s="20" t="s">
        <v>308</v>
      </c>
    </row>
    <row r="149" spans="2:2" x14ac:dyDescent="0.25">
      <c r="B149" s="171">
        <v>0.3</v>
      </c>
    </row>
    <row r="150" spans="2:2" x14ac:dyDescent="0.25">
      <c r="B150" s="171">
        <v>0.4</v>
      </c>
    </row>
  </sheetData>
  <sheetProtection algorithmName="SHA-512" hashValue="nLMZXZBy5ATBb2lNgRpsm/5SFppSHLrBN0YTNr1CF3WR6PBolrZXcqGTJ1HU9iU9iflSPvpF06wqCxIuiP7xJg==" saltValue="zR81Yj9AGZRlqyfSqS6/vA==" spinCount="100000" sheet="1" objects="1" scenarios="1"/>
  <mergeCells count="19">
    <mergeCell ref="P8:P9"/>
    <mergeCell ref="H11:H12"/>
    <mergeCell ref="I11:I12"/>
    <mergeCell ref="C11:C12"/>
    <mergeCell ref="D11:D12"/>
    <mergeCell ref="Q11:Q12"/>
    <mergeCell ref="J11:J12"/>
    <mergeCell ref="K11:K12"/>
    <mergeCell ref="L11:L12"/>
    <mergeCell ref="O11:O12"/>
    <mergeCell ref="P11:P12"/>
    <mergeCell ref="M11:M12"/>
    <mergeCell ref="N11:N12"/>
    <mergeCell ref="B11:B12"/>
    <mergeCell ref="E11:E12"/>
    <mergeCell ref="F11:F12"/>
    <mergeCell ref="G11:G12"/>
    <mergeCell ref="C5:F5"/>
    <mergeCell ref="C6:F6"/>
  </mergeCells>
  <conditionalFormatting sqref="F13:F112">
    <cfRule type="cellIs" dxfId="7" priority="1" operator="lessThan">
      <formula>1000</formula>
    </cfRule>
  </conditionalFormatting>
  <conditionalFormatting sqref="G13:G112">
    <cfRule type="expression" dxfId="6" priority="4">
      <formula>F13=""</formula>
    </cfRule>
    <cfRule type="expression" dxfId="5" priority="5">
      <formula>AND(G13="",F13&gt;5000)</formula>
    </cfRule>
  </conditionalFormatting>
  <conditionalFormatting sqref="H13:H112">
    <cfRule type="expression" dxfId="4" priority="2">
      <formula>F13=""</formula>
    </cfRule>
    <cfRule type="expression" dxfId="3" priority="3">
      <formula>AND(H13="",F13&gt;90000)</formula>
    </cfRule>
  </conditionalFormatting>
  <conditionalFormatting sqref="O13:O112">
    <cfRule type="cellIs" dxfId="2" priority="6" operator="lessThanOrEqual">
      <formula>0</formula>
    </cfRule>
  </conditionalFormatting>
  <dataValidations count="2">
    <dataValidation type="list" allowBlank="1" showInputMessage="1" showErrorMessage="1" sqref="O7" xr:uid="{1C70FFE2-2605-40FA-AF1F-C03CCF072005}">
      <formula1>$B$146:$B$147</formula1>
    </dataValidation>
    <dataValidation type="list" allowBlank="1" showInputMessage="1" showErrorMessage="1" sqref="N7" xr:uid="{29F1D9D3-0773-44D9-BA62-E186D9CC7B07}">
      <formula1>$B$149:$B$150</formula1>
    </dataValidation>
  </dataValidations>
  <pageMargins left="0.7" right="0.7" top="0.75" bottom="0.75" header="0.3" footer="0.3"/>
  <pageSetup paperSize="9" orientation="portrait" r:id="rId1"/>
  <ignoredErrors>
    <ignoredError sqref="B14 D13:E13 D14:E14 G13:H13 H1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19D4A-9F4B-4FF9-99AD-09A9E11F3120}">
  <sheetPr>
    <tabColor theme="9" tint="0.59999389629810485"/>
    <pageSetUpPr fitToPage="1"/>
  </sheetPr>
  <dimension ref="A2:S18"/>
  <sheetViews>
    <sheetView showGridLines="0" topLeftCell="A5" zoomScale="90" zoomScaleNormal="90" workbookViewId="0">
      <selection activeCell="G12" sqref="G12"/>
    </sheetView>
  </sheetViews>
  <sheetFormatPr baseColWidth="10" defaultColWidth="11.42578125" defaultRowHeight="15" x14ac:dyDescent="0.25"/>
  <cols>
    <col min="1" max="1" width="49.7109375" style="150" customWidth="1"/>
    <col min="2" max="2" width="62.140625" style="150" customWidth="1"/>
    <col min="3" max="3" width="11.28515625" style="150" customWidth="1"/>
    <col min="4" max="4" width="22.42578125" style="150" customWidth="1"/>
    <col min="5" max="5" width="6.85546875" style="150" customWidth="1"/>
    <col min="6" max="6" width="29.140625" style="150" customWidth="1"/>
    <col min="7" max="16384" width="11.42578125" style="150"/>
  </cols>
  <sheetData>
    <row r="2" spans="1:19" ht="31.5" x14ac:dyDescent="0.25">
      <c r="A2" s="142" t="s">
        <v>282</v>
      </c>
      <c r="B2" s="149" t="s">
        <v>283</v>
      </c>
    </row>
    <row r="3" spans="1:19" x14ac:dyDescent="0.25">
      <c r="A3" s="151" t="s">
        <v>284</v>
      </c>
      <c r="B3" s="152">
        <v>46112</v>
      </c>
    </row>
    <row r="4" spans="1:19" ht="15.75" thickBot="1" x14ac:dyDescent="0.3">
      <c r="A4" s="153"/>
      <c r="B4" s="154"/>
    </row>
    <row r="5" spans="1:19" ht="19.5" thickBot="1" x14ac:dyDescent="0.3">
      <c r="A5" s="163" t="s">
        <v>285</v>
      </c>
      <c r="B5" s="164" t="s">
        <v>286</v>
      </c>
      <c r="C5" s="164" t="s">
        <v>287</v>
      </c>
      <c r="D5" s="165" t="s">
        <v>302</v>
      </c>
    </row>
    <row r="6" spans="1:19" ht="60" x14ac:dyDescent="0.25">
      <c r="A6" s="246" t="s">
        <v>288</v>
      </c>
      <c r="B6" s="166" t="s">
        <v>289</v>
      </c>
      <c r="C6" s="167">
        <v>10</v>
      </c>
      <c r="D6" s="168"/>
    </row>
    <row r="7" spans="1:19" ht="60" x14ac:dyDescent="0.25">
      <c r="A7" s="247"/>
      <c r="B7" s="145" t="s">
        <v>290</v>
      </c>
      <c r="C7" s="143">
        <v>5</v>
      </c>
      <c r="D7" s="162"/>
      <c r="F7" s="161" t="s">
        <v>303</v>
      </c>
      <c r="G7" s="160"/>
      <c r="H7" s="160"/>
      <c r="I7" s="160"/>
      <c r="J7" s="160"/>
      <c r="K7" s="160"/>
      <c r="Q7" s="150">
        <v>10</v>
      </c>
      <c r="R7" s="150">
        <v>5</v>
      </c>
      <c r="S7" s="150">
        <v>3</v>
      </c>
    </row>
    <row r="8" spans="1:19" ht="30" x14ac:dyDescent="0.25">
      <c r="A8" s="144" t="s">
        <v>291</v>
      </c>
      <c r="B8" s="145" t="s">
        <v>292</v>
      </c>
      <c r="C8" s="143">
        <v>10</v>
      </c>
      <c r="D8" s="162"/>
    </row>
    <row r="9" spans="1:19" ht="67.5" customHeight="1" x14ac:dyDescent="0.25">
      <c r="A9" s="144" t="s">
        <v>293</v>
      </c>
      <c r="B9" s="155" t="s">
        <v>319</v>
      </c>
      <c r="C9" s="143">
        <v>5</v>
      </c>
      <c r="D9" s="162"/>
    </row>
    <row r="10" spans="1:19" ht="75" x14ac:dyDescent="0.25">
      <c r="A10" s="144" t="s">
        <v>294</v>
      </c>
      <c r="B10" s="155" t="s">
        <v>295</v>
      </c>
      <c r="C10" s="143">
        <v>3</v>
      </c>
      <c r="D10" s="162"/>
    </row>
    <row r="11" spans="1:19" ht="135" x14ac:dyDescent="0.25">
      <c r="A11" s="169" t="s">
        <v>296</v>
      </c>
      <c r="B11" s="145" t="s">
        <v>297</v>
      </c>
      <c r="C11" s="143">
        <v>3</v>
      </c>
      <c r="D11" s="162"/>
    </row>
    <row r="12" spans="1:19" ht="90.75" thickBot="1" x14ac:dyDescent="0.3">
      <c r="A12" s="146" t="s">
        <v>298</v>
      </c>
      <c r="B12" s="147" t="s">
        <v>299</v>
      </c>
      <c r="C12" s="148">
        <v>3</v>
      </c>
      <c r="D12" s="170"/>
    </row>
    <row r="13" spans="1:19" ht="15" customHeight="1" thickBot="1" x14ac:dyDescent="0.3">
      <c r="A13" s="248" t="s">
        <v>301</v>
      </c>
      <c r="B13" s="249"/>
      <c r="C13" s="250"/>
      <c r="D13" s="159">
        <f>SUM(D6:D12)</f>
        <v>0</v>
      </c>
    </row>
    <row r="14" spans="1:19" ht="15" customHeight="1" thickBot="1" x14ac:dyDescent="0.3">
      <c r="A14" s="251" t="s">
        <v>300</v>
      </c>
      <c r="B14" s="252"/>
      <c r="C14" s="253"/>
      <c r="D14" s="158">
        <v>5</v>
      </c>
    </row>
    <row r="16" spans="1:19" hidden="1" x14ac:dyDescent="0.25">
      <c r="A16" s="156"/>
    </row>
    <row r="17" spans="2:2" hidden="1" x14ac:dyDescent="0.25"/>
    <row r="18" spans="2:2" x14ac:dyDescent="0.25">
      <c r="B18" s="157"/>
    </row>
  </sheetData>
  <sheetProtection algorithmName="SHA-512" hashValue="FHvsd3xpc0mt2zExZVb3mkS0sC/55R6fJf0tb16n/K82SdVMkEvez8E8Wt2L0gU53tj5zKfAOBEO/TzfNZ1oFA==" saltValue="lXbjas47SbX4zb41DOb3pQ==" spinCount="100000" sheet="1" objects="1" scenarios="1"/>
  <mergeCells count="3">
    <mergeCell ref="A6:A7"/>
    <mergeCell ref="A13:C13"/>
    <mergeCell ref="A14:C14"/>
  </mergeCells>
  <conditionalFormatting sqref="D13">
    <cfRule type="cellIs" dxfId="1" priority="2" operator="between">
      <formula>1</formula>
      <formula>4</formula>
    </cfRule>
    <cfRule type="cellIs" dxfId="0" priority="3" operator="greaterThanOrEqual">
      <formula>5</formula>
    </cfRule>
  </conditionalFormatting>
  <dataValidations count="3">
    <dataValidation type="list" allowBlank="1" showInputMessage="1" showErrorMessage="1" sqref="D6 D8" xr:uid="{E3D3B2F0-C8B4-45E1-9451-D6FE4AC31E7D}">
      <formula1>$Q$7</formula1>
    </dataValidation>
    <dataValidation type="list" allowBlank="1" showInputMessage="1" showErrorMessage="1" sqref="D7 D9" xr:uid="{BB540110-2789-4F01-8506-2778B83F38CF}">
      <formula1>$R$7</formula1>
    </dataValidation>
    <dataValidation type="list" allowBlank="1" showInputMessage="1" showErrorMessage="1" sqref="D10 D11 D12" xr:uid="{4487A14C-7280-4033-910C-2E41A44D782F}">
      <formula1>$S$7</formula1>
    </dataValidation>
  </dataValidations>
  <pageMargins left="0.25" right="0.25" top="0.75" bottom="0.75" header="0.3" footer="0.3"/>
  <pageSetup paperSize="9" scale="7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NOTICE</vt:lpstr>
      <vt:lpstr>ANNEXE_1_PRESENTATION</vt:lpstr>
      <vt:lpstr>ANNEXE_2_DEPENSES_PREVISION</vt:lpstr>
      <vt:lpstr>ANNEXE_3_SYNTHESE</vt:lpstr>
      <vt:lpstr>INSTRUCTION_DEPENSES_PREVISION</vt:lpstr>
      <vt:lpstr>SCORING</vt:lpstr>
      <vt:lpstr>Montant_Retenu</vt:lpstr>
      <vt:lpstr>SCORING!Zone_d_impression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Mame-Diarra NIANG</cp:lastModifiedBy>
  <cp:revision/>
  <cp:lastPrinted>2026-04-01T09:07:39Z</cp:lastPrinted>
  <dcterms:created xsi:type="dcterms:W3CDTF">2023-02-24T11:11:04Z</dcterms:created>
  <dcterms:modified xsi:type="dcterms:W3CDTF">2026-04-21T12:49:54Z</dcterms:modified>
  <cp:category/>
  <cp:contentStatus/>
</cp:coreProperties>
</file>