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filer-td-02.crpc.fr\TRANSVERSES_ALPC\Transverse_FEADER\02_RDR4\03_MiseEnOeuvre\Suivi_parDispositifs\73.01.06_Investissements pasto\AnnexeDepensesPrévisionnelles\"/>
    </mc:Choice>
  </mc:AlternateContent>
  <xr:revisionPtr revIDLastSave="0" documentId="13_ncr:1_{885E9A2E-885A-4FA0-AB70-A931619E07AC}" xr6:coauthVersionLast="47" xr6:coauthVersionMax="47" xr10:uidLastSave="{00000000-0000-0000-0000-000000000000}"/>
  <bookViews>
    <workbookView xWindow="25080" yWindow="-120" windowWidth="25440" windowHeight="15390" tabRatio="948" xr2:uid="{00000000-000D-0000-FFFF-FFFF00000000}"/>
  </bookViews>
  <sheets>
    <sheet name="NOTICE" sheetId="45" r:id="rId1"/>
    <sheet name="ANXE_COMMANDE_PUBLIQUE" sheetId="65" r:id="rId2"/>
    <sheet name="ANXE_1_INVEST_PASTORAUX" sheetId="44" r:id="rId3"/>
    <sheet name="ANXE_2_MATERIAUX_AUTOCONSTR" sheetId="61" r:id="rId4"/>
    <sheet name="ANXE_3_FRAIS_SALARIAUX_REGIE" sheetId="42" r:id="rId5"/>
    <sheet name="ANXE_4_INVEST_TROUPEAU" sheetId="62" r:id="rId6"/>
    <sheet name="ANXE_5_FRAIS_GENERAUX" sheetId="63" r:id="rId7"/>
    <sheet name="ANXE_6_SYNTHESE" sheetId="49" r:id="rId8"/>
    <sheet name="Qualification" sheetId="56" state="hidden" r:id="rId9"/>
  </sheets>
  <definedNames>
    <definedName name="aude">#REF!</definedName>
    <definedName name="Code_Sites_Dossier">#REF!</definedName>
    <definedName name="Financeurs">#REF!</definedName>
    <definedName name="Frais_G">Qualification!$E$3:$E$8</definedName>
    <definedName name="Liste1">#REF!</definedName>
    <definedName name="Liste2">#REF!</definedName>
    <definedName name="Missions">#REF!</definedName>
    <definedName name="Modalité">#REF!</definedName>
    <definedName name="ouinon">#REF!</definedName>
    <definedName name="Poste">Qualification!$D$3:$D$13</definedName>
    <definedName name="Régions">#REF!</definedName>
    <definedName name="Statut_Juridique">#REF!</definedName>
    <definedName name="Tableau1">ANXE_1_INVEST_PASTORAUX!$B$11:$O$99</definedName>
    <definedName name="Tableau2">ANXE_2_MATERIAUX_AUTOCONSTR!$B$11:$O$99</definedName>
    <definedName name="Tableau3">ANXE_3_FRAIS_SALARIAUX_REGIE!$B$11:$K$64</definedName>
    <definedName name="Tableau4">ANXE_4_INVEST_TROUPEAU!$B$11:$O$99</definedName>
    <definedName name="Tableau5">ANXE_5_FRAIS_GENERAUX!$B$11:$O$49</definedName>
    <definedName name="Type">Qualification!$A$10:$A$11</definedName>
    <definedName name="Unité">#REF!</definedName>
    <definedName name="_xlnm.Print_Area" localSheetId="0">NOTICE!$A$1:$O$68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 i="63" l="1"/>
  <c r="AH13" i="63"/>
  <c r="AH14" i="63"/>
  <c r="AC13" i="62"/>
  <c r="AC14" i="62"/>
  <c r="AC15" i="62"/>
  <c r="AC16" i="62"/>
  <c r="AC17" i="62"/>
  <c r="AC18" i="62"/>
  <c r="AC19" i="62"/>
  <c r="AC20" i="62"/>
  <c r="AC21" i="62"/>
  <c r="AC22" i="62"/>
  <c r="AC23" i="62"/>
  <c r="AC24" i="62"/>
  <c r="AC25" i="62"/>
  <c r="AC26" i="62"/>
  <c r="AC27" i="62"/>
  <c r="AC28" i="62"/>
  <c r="AC29" i="62"/>
  <c r="AC30" i="62"/>
  <c r="AC31" i="62"/>
  <c r="AC32" i="62"/>
  <c r="AC33" i="62"/>
  <c r="AC34" i="62"/>
  <c r="AC35" i="62"/>
  <c r="AC36" i="62"/>
  <c r="AC37" i="62"/>
  <c r="AC38" i="62"/>
  <c r="AC39" i="62"/>
  <c r="AC40" i="62"/>
  <c r="AC41" i="62"/>
  <c r="AC42" i="62"/>
  <c r="AC43" i="62"/>
  <c r="AC44" i="62"/>
  <c r="AC45" i="62"/>
  <c r="AC46" i="62"/>
  <c r="AC47" i="62"/>
  <c r="AC48" i="62"/>
  <c r="AC49" i="62"/>
  <c r="AC50" i="62"/>
  <c r="AC51" i="62"/>
  <c r="AC52" i="62"/>
  <c r="AC53" i="62"/>
  <c r="AC54" i="62"/>
  <c r="AC55" i="62"/>
  <c r="AC56" i="62"/>
  <c r="AC57" i="62"/>
  <c r="AC58" i="62"/>
  <c r="AC59" i="62"/>
  <c r="AC60" i="62"/>
  <c r="AC61" i="62"/>
  <c r="AC62" i="62"/>
  <c r="AC63" i="62"/>
  <c r="AC64" i="62"/>
  <c r="AC65" i="62"/>
  <c r="AC66" i="62"/>
  <c r="AC67" i="62"/>
  <c r="AC68" i="62"/>
  <c r="AC69" i="62"/>
  <c r="AC70" i="62"/>
  <c r="AC71" i="62"/>
  <c r="AC72" i="62"/>
  <c r="AC73" i="62"/>
  <c r="AC74" i="62"/>
  <c r="AC75" i="62"/>
  <c r="AC76" i="62"/>
  <c r="AC77" i="62"/>
  <c r="AC78" i="62"/>
  <c r="AC79" i="62"/>
  <c r="AC80" i="62"/>
  <c r="AC81" i="62"/>
  <c r="AC82" i="62"/>
  <c r="AC83" i="62"/>
  <c r="AC84" i="62"/>
  <c r="AC85" i="62"/>
  <c r="AC86" i="62"/>
  <c r="AC87" i="62"/>
  <c r="AC88" i="62"/>
  <c r="AC89" i="62"/>
  <c r="AC90" i="62"/>
  <c r="AC91" i="62"/>
  <c r="AC92" i="62"/>
  <c r="AC93" i="62"/>
  <c r="AC94" i="62"/>
  <c r="AC95" i="62"/>
  <c r="AC96" i="62"/>
  <c r="AC97" i="62"/>
  <c r="AC98" i="62"/>
  <c r="AC99" i="62"/>
  <c r="X13" i="62"/>
  <c r="Y13" i="62"/>
  <c r="Z13" i="62"/>
  <c r="AA13" i="62"/>
  <c r="X14" i="62"/>
  <c r="Y14" i="62"/>
  <c r="Z14" i="62"/>
  <c r="AA14" i="62"/>
  <c r="X15" i="62"/>
  <c r="Y15" i="62"/>
  <c r="Z15" i="62"/>
  <c r="AA15" i="62"/>
  <c r="X16" i="62"/>
  <c r="Y16" i="62"/>
  <c r="Z16" i="62"/>
  <c r="AA16" i="62"/>
  <c r="X17" i="62"/>
  <c r="Y17" i="62"/>
  <c r="Z17" i="62"/>
  <c r="AA17" i="62"/>
  <c r="X18" i="62"/>
  <c r="Y18" i="62"/>
  <c r="Z18" i="62"/>
  <c r="AA18" i="62"/>
  <c r="X19" i="62"/>
  <c r="Y19" i="62"/>
  <c r="Z19" i="62"/>
  <c r="AA19" i="62"/>
  <c r="X20" i="62"/>
  <c r="Y20" i="62"/>
  <c r="Z20" i="62"/>
  <c r="AA20" i="62"/>
  <c r="X21" i="62"/>
  <c r="Y21" i="62"/>
  <c r="Z21" i="62"/>
  <c r="AA21" i="62"/>
  <c r="X22" i="62"/>
  <c r="Y22" i="62"/>
  <c r="Z22" i="62"/>
  <c r="AA22" i="62"/>
  <c r="X23" i="62"/>
  <c r="Y23" i="62"/>
  <c r="Z23" i="62"/>
  <c r="AA23" i="62"/>
  <c r="X24" i="62"/>
  <c r="Y24" i="62"/>
  <c r="Z24" i="62"/>
  <c r="AA24" i="62"/>
  <c r="X25" i="62"/>
  <c r="Y25" i="62"/>
  <c r="Z25" i="62"/>
  <c r="AA25" i="62"/>
  <c r="X26" i="62"/>
  <c r="Y26" i="62"/>
  <c r="Z26" i="62"/>
  <c r="AA26" i="62"/>
  <c r="X27" i="62"/>
  <c r="Y27" i="62"/>
  <c r="Z27" i="62"/>
  <c r="AA27" i="62"/>
  <c r="X28" i="62"/>
  <c r="Y28" i="62"/>
  <c r="Z28" i="62"/>
  <c r="AA28" i="62"/>
  <c r="X29" i="62"/>
  <c r="Y29" i="62"/>
  <c r="Z29" i="62"/>
  <c r="AA29" i="62"/>
  <c r="X30" i="62"/>
  <c r="Y30" i="62"/>
  <c r="Z30" i="62"/>
  <c r="AA30" i="62"/>
  <c r="X31" i="62"/>
  <c r="Y31" i="62"/>
  <c r="Z31" i="62"/>
  <c r="AA31" i="62"/>
  <c r="X32" i="62"/>
  <c r="Y32" i="62"/>
  <c r="Z32" i="62"/>
  <c r="AA32" i="62"/>
  <c r="X33" i="62"/>
  <c r="Y33" i="62"/>
  <c r="Z33" i="62"/>
  <c r="AA33" i="62"/>
  <c r="X34" i="62"/>
  <c r="Y34" i="62"/>
  <c r="Z34" i="62"/>
  <c r="AA34" i="62"/>
  <c r="X35" i="62"/>
  <c r="Y35" i="62"/>
  <c r="Z35" i="62"/>
  <c r="AA35" i="62"/>
  <c r="X36" i="62"/>
  <c r="Y36" i="62"/>
  <c r="Z36" i="62"/>
  <c r="AA36" i="62"/>
  <c r="X37" i="62"/>
  <c r="Y37" i="62"/>
  <c r="Z37" i="62"/>
  <c r="AA37" i="62"/>
  <c r="X38" i="62"/>
  <c r="Y38" i="62"/>
  <c r="Z38" i="62"/>
  <c r="AA38" i="62"/>
  <c r="X39" i="62"/>
  <c r="Y39" i="62"/>
  <c r="Z39" i="62"/>
  <c r="AA39" i="62"/>
  <c r="X40" i="62"/>
  <c r="Y40" i="62"/>
  <c r="Z40" i="62"/>
  <c r="AA40" i="62"/>
  <c r="X41" i="62"/>
  <c r="Y41" i="62"/>
  <c r="Z41" i="62"/>
  <c r="AA41" i="62"/>
  <c r="X42" i="62"/>
  <c r="Y42" i="62"/>
  <c r="Z42" i="62"/>
  <c r="AA42" i="62"/>
  <c r="X43" i="62"/>
  <c r="Y43" i="62"/>
  <c r="Z43" i="62"/>
  <c r="AA43" i="62"/>
  <c r="X44" i="62"/>
  <c r="Y44" i="62"/>
  <c r="Z44" i="62"/>
  <c r="AA44" i="62"/>
  <c r="X45" i="62"/>
  <c r="Y45" i="62"/>
  <c r="Z45" i="62"/>
  <c r="AA45" i="62"/>
  <c r="X46" i="62"/>
  <c r="Y46" i="62"/>
  <c r="Z46" i="62"/>
  <c r="AA46" i="62"/>
  <c r="X47" i="62"/>
  <c r="Y47" i="62"/>
  <c r="Z47" i="62"/>
  <c r="AA47" i="62"/>
  <c r="X48" i="62"/>
  <c r="Y48" i="62"/>
  <c r="Z48" i="62"/>
  <c r="AA48" i="62"/>
  <c r="X49" i="62"/>
  <c r="Y49" i="62"/>
  <c r="Z49" i="62"/>
  <c r="AA49" i="62"/>
  <c r="X50" i="62"/>
  <c r="Y50" i="62"/>
  <c r="Z50" i="62"/>
  <c r="AA50" i="62"/>
  <c r="X51" i="62"/>
  <c r="Y51" i="62"/>
  <c r="Z51" i="62"/>
  <c r="AA51" i="62"/>
  <c r="X52" i="62"/>
  <c r="Y52" i="62"/>
  <c r="Z52" i="62"/>
  <c r="AA52" i="62"/>
  <c r="X53" i="62"/>
  <c r="Y53" i="62"/>
  <c r="Z53" i="62"/>
  <c r="AA53" i="62"/>
  <c r="X54" i="62"/>
  <c r="Y54" i="62"/>
  <c r="Z54" i="62"/>
  <c r="AA54" i="62"/>
  <c r="X55" i="62"/>
  <c r="Y55" i="62"/>
  <c r="Z55" i="62"/>
  <c r="AA55" i="62"/>
  <c r="X56" i="62"/>
  <c r="Y56" i="62"/>
  <c r="Z56" i="62"/>
  <c r="AA56" i="62"/>
  <c r="X57" i="62"/>
  <c r="Y57" i="62"/>
  <c r="Z57" i="62"/>
  <c r="AA57" i="62"/>
  <c r="X58" i="62"/>
  <c r="Y58" i="62"/>
  <c r="Z58" i="62"/>
  <c r="AA58" i="62"/>
  <c r="X59" i="62"/>
  <c r="Y59" i="62"/>
  <c r="Z59" i="62"/>
  <c r="AA59" i="62"/>
  <c r="X60" i="62"/>
  <c r="Y60" i="62"/>
  <c r="Z60" i="62"/>
  <c r="AA60" i="62"/>
  <c r="X61" i="62"/>
  <c r="Y61" i="62"/>
  <c r="Z61" i="62"/>
  <c r="AA61" i="62"/>
  <c r="X62" i="62"/>
  <c r="Y62" i="62"/>
  <c r="Z62" i="62"/>
  <c r="AA62" i="62"/>
  <c r="X63" i="62"/>
  <c r="Y63" i="62"/>
  <c r="Z63" i="62"/>
  <c r="AA63" i="62"/>
  <c r="X64" i="62"/>
  <c r="Y64" i="62"/>
  <c r="Z64" i="62"/>
  <c r="AA64" i="62"/>
  <c r="X65" i="62"/>
  <c r="Y65" i="62"/>
  <c r="Z65" i="62"/>
  <c r="AA65" i="62"/>
  <c r="X66" i="62"/>
  <c r="Y66" i="62"/>
  <c r="Z66" i="62"/>
  <c r="AA66" i="62"/>
  <c r="X67" i="62"/>
  <c r="Y67" i="62"/>
  <c r="Z67" i="62"/>
  <c r="AA67" i="62"/>
  <c r="X68" i="62"/>
  <c r="Y68" i="62"/>
  <c r="Z68" i="62"/>
  <c r="AA68" i="62"/>
  <c r="X69" i="62"/>
  <c r="Y69" i="62"/>
  <c r="Z69" i="62"/>
  <c r="AA69" i="62"/>
  <c r="X70" i="62"/>
  <c r="Y70" i="62"/>
  <c r="Z70" i="62"/>
  <c r="AA70" i="62"/>
  <c r="X71" i="62"/>
  <c r="Y71" i="62"/>
  <c r="Z71" i="62"/>
  <c r="AA71" i="62"/>
  <c r="X72" i="62"/>
  <c r="Y72" i="62"/>
  <c r="Z72" i="62"/>
  <c r="AA72" i="62"/>
  <c r="X73" i="62"/>
  <c r="Y73" i="62"/>
  <c r="Z73" i="62"/>
  <c r="AA73" i="62"/>
  <c r="X74" i="62"/>
  <c r="Y74" i="62"/>
  <c r="Z74" i="62"/>
  <c r="AA74" i="62"/>
  <c r="X75" i="62"/>
  <c r="Y75" i="62"/>
  <c r="Z75" i="62"/>
  <c r="AA75" i="62"/>
  <c r="X76" i="62"/>
  <c r="Y76" i="62"/>
  <c r="Z76" i="62"/>
  <c r="AA76" i="62"/>
  <c r="X77" i="62"/>
  <c r="Y77" i="62"/>
  <c r="Z77" i="62"/>
  <c r="AA77" i="62"/>
  <c r="X78" i="62"/>
  <c r="Y78" i="62"/>
  <c r="Z78" i="62"/>
  <c r="AA78" i="62"/>
  <c r="X79" i="62"/>
  <c r="Y79" i="62"/>
  <c r="Z79" i="62"/>
  <c r="AA79" i="62"/>
  <c r="X80" i="62"/>
  <c r="Y80" i="62"/>
  <c r="Z80" i="62"/>
  <c r="AA80" i="62"/>
  <c r="X81" i="62"/>
  <c r="Y81" i="62"/>
  <c r="Z81" i="62"/>
  <c r="AA81" i="62"/>
  <c r="X82" i="62"/>
  <c r="Y82" i="62"/>
  <c r="Z82" i="62"/>
  <c r="AA82" i="62"/>
  <c r="X83" i="62"/>
  <c r="Y83" i="62"/>
  <c r="Z83" i="62"/>
  <c r="AA83" i="62"/>
  <c r="X84" i="62"/>
  <c r="Y84" i="62"/>
  <c r="Z84" i="62"/>
  <c r="AA84" i="62"/>
  <c r="X85" i="62"/>
  <c r="Y85" i="62"/>
  <c r="Z85" i="62"/>
  <c r="AA85" i="62"/>
  <c r="X86" i="62"/>
  <c r="Y86" i="62"/>
  <c r="Z86" i="62"/>
  <c r="AA86" i="62"/>
  <c r="X87" i="62"/>
  <c r="Y87" i="62"/>
  <c r="Z87" i="62"/>
  <c r="AA87" i="62"/>
  <c r="X88" i="62"/>
  <c r="Y88" i="62"/>
  <c r="Z88" i="62"/>
  <c r="AA88" i="62"/>
  <c r="X89" i="62"/>
  <c r="Y89" i="62"/>
  <c r="Z89" i="62"/>
  <c r="AA89" i="62"/>
  <c r="X90" i="62"/>
  <c r="Y90" i="62"/>
  <c r="Z90" i="62"/>
  <c r="AA90" i="62"/>
  <c r="X91" i="62"/>
  <c r="Y91" i="62"/>
  <c r="Z91" i="62"/>
  <c r="AA91" i="62"/>
  <c r="X92" i="62"/>
  <c r="Y92" i="62"/>
  <c r="Z92" i="62"/>
  <c r="AA92" i="62"/>
  <c r="X93" i="62"/>
  <c r="Y93" i="62"/>
  <c r="Z93" i="62"/>
  <c r="AA93" i="62"/>
  <c r="X94" i="62"/>
  <c r="Y94" i="62"/>
  <c r="Z94" i="62"/>
  <c r="AA94" i="62"/>
  <c r="X95" i="62"/>
  <c r="Y95" i="62"/>
  <c r="Z95" i="62"/>
  <c r="AA95" i="62"/>
  <c r="X96" i="62"/>
  <c r="Y96" i="62"/>
  <c r="Z96" i="62"/>
  <c r="AA96" i="62"/>
  <c r="X97" i="62"/>
  <c r="Y97" i="62"/>
  <c r="Z97" i="62"/>
  <c r="AA97" i="62"/>
  <c r="X98" i="62"/>
  <c r="Y98" i="62"/>
  <c r="Z98" i="62"/>
  <c r="AA98" i="62"/>
  <c r="X99" i="62"/>
  <c r="Y99" i="62"/>
  <c r="Z99" i="62"/>
  <c r="AA99" i="62"/>
  <c r="S13" i="62"/>
  <c r="S14" i="62"/>
  <c r="S15" i="62"/>
  <c r="S16" i="62"/>
  <c r="S17" i="62"/>
  <c r="S18" i="62"/>
  <c r="S19" i="62"/>
  <c r="S20" i="62"/>
  <c r="S21" i="62"/>
  <c r="S22" i="62"/>
  <c r="S23" i="62"/>
  <c r="S24" i="62"/>
  <c r="S25" i="62"/>
  <c r="S26" i="62"/>
  <c r="S27" i="62"/>
  <c r="S28" i="62"/>
  <c r="S29" i="62"/>
  <c r="S30" i="62"/>
  <c r="S31" i="62"/>
  <c r="S32" i="62"/>
  <c r="S33" i="62"/>
  <c r="S34" i="62"/>
  <c r="S35" i="62"/>
  <c r="S36" i="62"/>
  <c r="S37" i="62"/>
  <c r="S38" i="62"/>
  <c r="S39" i="62"/>
  <c r="S40" i="62"/>
  <c r="S41" i="62"/>
  <c r="S42" i="62"/>
  <c r="S43" i="62"/>
  <c r="S44" i="62"/>
  <c r="S45" i="62"/>
  <c r="S46" i="62"/>
  <c r="S47" i="62"/>
  <c r="S48" i="62"/>
  <c r="S49" i="62"/>
  <c r="S50" i="62"/>
  <c r="S51" i="62"/>
  <c r="S52" i="62"/>
  <c r="S53" i="62"/>
  <c r="S54" i="62"/>
  <c r="S55" i="62"/>
  <c r="S56" i="62"/>
  <c r="S57" i="62"/>
  <c r="S58" i="62"/>
  <c r="S59" i="62"/>
  <c r="S60" i="62"/>
  <c r="S61" i="62"/>
  <c r="S62" i="62"/>
  <c r="S63" i="62"/>
  <c r="S64" i="62"/>
  <c r="S65" i="62"/>
  <c r="S66" i="62"/>
  <c r="S67" i="62"/>
  <c r="S68" i="62"/>
  <c r="S69" i="62"/>
  <c r="S70" i="62"/>
  <c r="S71" i="62"/>
  <c r="S72" i="62"/>
  <c r="S73" i="62"/>
  <c r="S74" i="62"/>
  <c r="S75" i="62"/>
  <c r="S76" i="62"/>
  <c r="S77" i="62"/>
  <c r="S78" i="62"/>
  <c r="S79" i="62"/>
  <c r="S80" i="62"/>
  <c r="S81" i="62"/>
  <c r="S82" i="62"/>
  <c r="S83" i="62"/>
  <c r="S84" i="62"/>
  <c r="S85" i="62"/>
  <c r="S86" i="62"/>
  <c r="S87" i="62"/>
  <c r="S88" i="62"/>
  <c r="S89" i="62"/>
  <c r="S90" i="62"/>
  <c r="S91" i="62"/>
  <c r="S92" i="62"/>
  <c r="S93" i="62"/>
  <c r="S94" i="62"/>
  <c r="S95" i="62"/>
  <c r="S96" i="62"/>
  <c r="S97" i="62"/>
  <c r="S98" i="62"/>
  <c r="S99" i="62"/>
  <c r="T13" i="62"/>
  <c r="T14" i="62"/>
  <c r="T15" i="62"/>
  <c r="T16" i="62"/>
  <c r="T17" i="62"/>
  <c r="T18" i="62"/>
  <c r="T19" i="62"/>
  <c r="T20" i="62"/>
  <c r="T21" i="62"/>
  <c r="T22" i="62"/>
  <c r="T23" i="62"/>
  <c r="T24" i="62"/>
  <c r="T25" i="62"/>
  <c r="T26" i="62"/>
  <c r="T27" i="62"/>
  <c r="T28" i="62"/>
  <c r="T29" i="62"/>
  <c r="T30" i="62"/>
  <c r="T31" i="62"/>
  <c r="T32" i="62"/>
  <c r="T33" i="62"/>
  <c r="T34" i="62"/>
  <c r="T35" i="62"/>
  <c r="T36" i="62"/>
  <c r="T37" i="62"/>
  <c r="T38" i="62"/>
  <c r="T39" i="62"/>
  <c r="T40" i="62"/>
  <c r="T41" i="62"/>
  <c r="T42" i="62"/>
  <c r="T43" i="62"/>
  <c r="T44" i="62"/>
  <c r="T45" i="62"/>
  <c r="T46" i="62"/>
  <c r="T47" i="62"/>
  <c r="T48" i="62"/>
  <c r="T49" i="62"/>
  <c r="T50" i="62"/>
  <c r="T51" i="62"/>
  <c r="T52" i="62"/>
  <c r="T53" i="62"/>
  <c r="T54" i="62"/>
  <c r="T55" i="62"/>
  <c r="T56" i="62"/>
  <c r="T57" i="62"/>
  <c r="T58" i="62"/>
  <c r="T59" i="62"/>
  <c r="T60" i="62"/>
  <c r="T61" i="62"/>
  <c r="T62" i="62"/>
  <c r="T63" i="62"/>
  <c r="T64" i="62"/>
  <c r="T65" i="62"/>
  <c r="T66" i="62"/>
  <c r="T67" i="62"/>
  <c r="T68" i="62"/>
  <c r="T69" i="62"/>
  <c r="T70" i="62"/>
  <c r="T71" i="62"/>
  <c r="T72" i="62"/>
  <c r="T73" i="62"/>
  <c r="T74" i="62"/>
  <c r="T75" i="62"/>
  <c r="T76" i="62"/>
  <c r="T77" i="62"/>
  <c r="T78" i="62"/>
  <c r="T79" i="62"/>
  <c r="T80" i="62"/>
  <c r="T81" i="62"/>
  <c r="T82" i="62"/>
  <c r="T83" i="62"/>
  <c r="T84" i="62"/>
  <c r="T85" i="62"/>
  <c r="T86" i="62"/>
  <c r="T87" i="62"/>
  <c r="T88" i="62"/>
  <c r="T89" i="62"/>
  <c r="T90" i="62"/>
  <c r="T91" i="62"/>
  <c r="T92" i="62"/>
  <c r="T93" i="62"/>
  <c r="T94" i="62"/>
  <c r="T95" i="62"/>
  <c r="T96" i="62"/>
  <c r="T97" i="62"/>
  <c r="T98" i="62"/>
  <c r="T99" i="62"/>
  <c r="U13" i="62"/>
  <c r="U14" i="62"/>
  <c r="U15" i="62"/>
  <c r="U16" i="62"/>
  <c r="U17" i="62"/>
  <c r="U18" i="62"/>
  <c r="U19" i="62"/>
  <c r="U20" i="62"/>
  <c r="U21" i="62"/>
  <c r="U22" i="62"/>
  <c r="U23" i="62"/>
  <c r="U24" i="62"/>
  <c r="U25" i="62"/>
  <c r="U26" i="62"/>
  <c r="U27" i="62"/>
  <c r="U28" i="62"/>
  <c r="U29" i="62"/>
  <c r="U30" i="62"/>
  <c r="U31" i="62"/>
  <c r="U32" i="62"/>
  <c r="U33" i="62"/>
  <c r="U34" i="62"/>
  <c r="U35" i="62"/>
  <c r="U36" i="62"/>
  <c r="U37" i="62"/>
  <c r="U38" i="62"/>
  <c r="U39" i="62"/>
  <c r="U40" i="62"/>
  <c r="U41" i="62"/>
  <c r="U42" i="62"/>
  <c r="U43" i="62"/>
  <c r="U44" i="62"/>
  <c r="U45" i="62"/>
  <c r="U46" i="62"/>
  <c r="U47" i="62"/>
  <c r="U48" i="62"/>
  <c r="U49" i="62"/>
  <c r="U50" i="62"/>
  <c r="U51" i="62"/>
  <c r="U52" i="62"/>
  <c r="U53" i="62"/>
  <c r="U54" i="62"/>
  <c r="U55" i="62"/>
  <c r="U56" i="62"/>
  <c r="U57" i="62"/>
  <c r="U58" i="62"/>
  <c r="U59" i="62"/>
  <c r="U60" i="62"/>
  <c r="U61" i="62"/>
  <c r="U62" i="62"/>
  <c r="U63" i="62"/>
  <c r="U64" i="62"/>
  <c r="U65" i="62"/>
  <c r="U66" i="62"/>
  <c r="U67" i="62"/>
  <c r="U68" i="62"/>
  <c r="U69" i="62"/>
  <c r="U70" i="62"/>
  <c r="U71" i="62"/>
  <c r="U72" i="62"/>
  <c r="U73" i="62"/>
  <c r="U74" i="62"/>
  <c r="U75" i="62"/>
  <c r="U76" i="62"/>
  <c r="U77" i="62"/>
  <c r="U78" i="62"/>
  <c r="U79" i="62"/>
  <c r="U80" i="62"/>
  <c r="U81" i="62"/>
  <c r="U82" i="62"/>
  <c r="U83" i="62"/>
  <c r="U84" i="62"/>
  <c r="U85" i="62"/>
  <c r="U86" i="62"/>
  <c r="U87" i="62"/>
  <c r="U88" i="62"/>
  <c r="U89" i="62"/>
  <c r="U90" i="62"/>
  <c r="U91" i="62"/>
  <c r="U92" i="62"/>
  <c r="U93" i="62"/>
  <c r="U94" i="62"/>
  <c r="U95" i="62"/>
  <c r="U96" i="62"/>
  <c r="U97" i="62"/>
  <c r="U98" i="62"/>
  <c r="U99" i="62"/>
  <c r="V13" i="62"/>
  <c r="V14" i="62"/>
  <c r="V15" i="62"/>
  <c r="V16" i="62"/>
  <c r="V17" i="62"/>
  <c r="V18" i="62"/>
  <c r="V19" i="62"/>
  <c r="V20" i="62"/>
  <c r="V21" i="62"/>
  <c r="V22" i="62"/>
  <c r="V23" i="62"/>
  <c r="V24" i="62"/>
  <c r="V25" i="62"/>
  <c r="V26" i="62"/>
  <c r="V27" i="62"/>
  <c r="V28" i="62"/>
  <c r="V29" i="62"/>
  <c r="V30" i="62"/>
  <c r="V31" i="62"/>
  <c r="V32" i="62"/>
  <c r="V33" i="62"/>
  <c r="V34" i="62"/>
  <c r="V35" i="62"/>
  <c r="V36" i="62"/>
  <c r="V37" i="62"/>
  <c r="V38" i="62"/>
  <c r="V39" i="62"/>
  <c r="V40" i="62"/>
  <c r="V41" i="62"/>
  <c r="V42" i="62"/>
  <c r="V43" i="62"/>
  <c r="V44" i="62"/>
  <c r="V45" i="62"/>
  <c r="V46" i="62"/>
  <c r="V47" i="62"/>
  <c r="V48" i="62"/>
  <c r="V49" i="62"/>
  <c r="V50" i="62"/>
  <c r="V51" i="62"/>
  <c r="V52" i="62"/>
  <c r="V53" i="62"/>
  <c r="V54" i="62"/>
  <c r="V55" i="62"/>
  <c r="V56" i="62"/>
  <c r="V57" i="62"/>
  <c r="V58" i="62"/>
  <c r="V59" i="62"/>
  <c r="V60" i="62"/>
  <c r="V61" i="62"/>
  <c r="V62" i="62"/>
  <c r="V63" i="62"/>
  <c r="V64" i="62"/>
  <c r="V65" i="62"/>
  <c r="V66" i="62"/>
  <c r="V67" i="62"/>
  <c r="V68" i="62"/>
  <c r="V69" i="62"/>
  <c r="V70" i="62"/>
  <c r="V71" i="62"/>
  <c r="V72" i="62"/>
  <c r="V73" i="62"/>
  <c r="V74" i="62"/>
  <c r="V75" i="62"/>
  <c r="V76" i="62"/>
  <c r="V77" i="62"/>
  <c r="V78" i="62"/>
  <c r="V79" i="62"/>
  <c r="V80" i="62"/>
  <c r="V81" i="62"/>
  <c r="V82" i="62"/>
  <c r="V83" i="62"/>
  <c r="V84" i="62"/>
  <c r="V85" i="62"/>
  <c r="V86" i="62"/>
  <c r="V87" i="62"/>
  <c r="V88" i="62"/>
  <c r="V89" i="62"/>
  <c r="V90" i="62"/>
  <c r="V91" i="62"/>
  <c r="V92" i="62"/>
  <c r="V93" i="62"/>
  <c r="V94" i="62"/>
  <c r="V95" i="62"/>
  <c r="V96" i="62"/>
  <c r="V97" i="62"/>
  <c r="V98" i="62"/>
  <c r="V99" i="62"/>
  <c r="W13" i="62"/>
  <c r="W14" i="62"/>
  <c r="W15" i="62"/>
  <c r="W16" i="62"/>
  <c r="W17" i="62"/>
  <c r="W18" i="62"/>
  <c r="W19" i="62"/>
  <c r="W20" i="62"/>
  <c r="W21" i="62"/>
  <c r="W22" i="62"/>
  <c r="W23" i="62"/>
  <c r="W24" i="62"/>
  <c r="W25" i="62"/>
  <c r="W26" i="62"/>
  <c r="W27" i="62"/>
  <c r="W28" i="62"/>
  <c r="W29" i="62"/>
  <c r="W30" i="62"/>
  <c r="W31" i="62"/>
  <c r="W32" i="62"/>
  <c r="W33" i="62"/>
  <c r="W34" i="62"/>
  <c r="W35" i="62"/>
  <c r="W36" i="62"/>
  <c r="W37" i="62"/>
  <c r="W38" i="62"/>
  <c r="W39" i="62"/>
  <c r="W40" i="62"/>
  <c r="W41" i="62"/>
  <c r="W42" i="62"/>
  <c r="W43" i="62"/>
  <c r="W44" i="62"/>
  <c r="W45" i="62"/>
  <c r="W46" i="62"/>
  <c r="W47" i="62"/>
  <c r="W48" i="62"/>
  <c r="W49" i="62"/>
  <c r="W50" i="62"/>
  <c r="W51" i="62"/>
  <c r="W52" i="62"/>
  <c r="W53" i="62"/>
  <c r="W54" i="62"/>
  <c r="W55" i="62"/>
  <c r="W56" i="62"/>
  <c r="W57" i="62"/>
  <c r="W58" i="62"/>
  <c r="W59" i="62"/>
  <c r="W60" i="62"/>
  <c r="W61" i="62"/>
  <c r="W62" i="62"/>
  <c r="W63" i="62"/>
  <c r="W64" i="62"/>
  <c r="W65" i="62"/>
  <c r="W66" i="62"/>
  <c r="W67" i="62"/>
  <c r="W68" i="62"/>
  <c r="W69" i="62"/>
  <c r="W70" i="62"/>
  <c r="W71" i="62"/>
  <c r="W72" i="62"/>
  <c r="W73" i="62"/>
  <c r="W74" i="62"/>
  <c r="W75" i="62"/>
  <c r="W76" i="62"/>
  <c r="W77" i="62"/>
  <c r="W78" i="62"/>
  <c r="W79" i="62"/>
  <c r="W80" i="62"/>
  <c r="W81" i="62"/>
  <c r="W82" i="62"/>
  <c r="W83" i="62"/>
  <c r="W84" i="62"/>
  <c r="W85" i="62"/>
  <c r="W86" i="62"/>
  <c r="W87" i="62"/>
  <c r="W88" i="62"/>
  <c r="W89" i="62"/>
  <c r="W90" i="62"/>
  <c r="W91" i="62"/>
  <c r="W92" i="62"/>
  <c r="W93" i="62"/>
  <c r="W94" i="62"/>
  <c r="W95" i="62"/>
  <c r="W96" i="62"/>
  <c r="W97" i="62"/>
  <c r="W98" i="62"/>
  <c r="W99" i="62"/>
  <c r="AH12" i="62"/>
  <c r="AH13" i="62"/>
  <c r="AH12" i="44"/>
  <c r="AH13" i="44"/>
  <c r="AH14" i="44"/>
  <c r="W15" i="42"/>
  <c r="W16" i="42"/>
  <c r="W17" i="42"/>
  <c r="W18" i="42"/>
  <c r="W19" i="42"/>
  <c r="W20" i="42"/>
  <c r="W21" i="42"/>
  <c r="W22" i="42"/>
  <c r="W23" i="42"/>
  <c r="W24" i="42"/>
  <c r="W25" i="42"/>
  <c r="W26" i="42"/>
  <c r="W27" i="42"/>
  <c r="W28" i="42"/>
  <c r="W29" i="42"/>
  <c r="W30" i="42"/>
  <c r="W31" i="42"/>
  <c r="W32" i="42"/>
  <c r="W33" i="42"/>
  <c r="W34" i="42"/>
  <c r="W35" i="42"/>
  <c r="W36" i="42"/>
  <c r="W37" i="42"/>
  <c r="W38" i="42"/>
  <c r="W39" i="42"/>
  <c r="W40" i="42"/>
  <c r="W41" i="42"/>
  <c r="W42" i="42"/>
  <c r="W43" i="42"/>
  <c r="W44" i="42"/>
  <c r="W45" i="42"/>
  <c r="W46" i="42"/>
  <c r="W47" i="42"/>
  <c r="W48" i="42"/>
  <c r="W49" i="42"/>
  <c r="W50" i="42"/>
  <c r="W51" i="42"/>
  <c r="W52" i="42"/>
  <c r="W53" i="42"/>
  <c r="W54" i="42"/>
  <c r="W55" i="42"/>
  <c r="W56" i="42"/>
  <c r="W57" i="42"/>
  <c r="W58" i="42"/>
  <c r="W59" i="42"/>
  <c r="W60" i="42"/>
  <c r="W61" i="42"/>
  <c r="W62" i="42"/>
  <c r="W63" i="42"/>
  <c r="W64" i="42"/>
  <c r="W65" i="42"/>
  <c r="W66" i="42"/>
  <c r="W67" i="42"/>
  <c r="W68" i="42"/>
  <c r="W69" i="42"/>
  <c r="W70" i="42"/>
  <c r="W71" i="42"/>
  <c r="W72" i="42"/>
  <c r="W73" i="42"/>
  <c r="W74" i="42"/>
  <c r="W75" i="42"/>
  <c r="W76" i="42"/>
  <c r="W77" i="42"/>
  <c r="W78" i="42"/>
  <c r="W79" i="42"/>
  <c r="W80" i="42"/>
  <c r="W81" i="42"/>
  <c r="W82" i="42"/>
  <c r="W83" i="42"/>
  <c r="W84" i="42"/>
  <c r="W85" i="42"/>
  <c r="W86" i="42"/>
  <c r="W87" i="42"/>
  <c r="W88" i="42"/>
  <c r="W89" i="42"/>
  <c r="W90" i="42"/>
  <c r="W91" i="42"/>
  <c r="W92" i="42"/>
  <c r="W93" i="42"/>
  <c r="W94" i="42"/>
  <c r="W95" i="42"/>
  <c r="W96" i="42"/>
  <c r="W97" i="42"/>
  <c r="W98" i="42"/>
  <c r="W99" i="42"/>
  <c r="AJ13" i="44"/>
  <c r="AJ14" i="44"/>
  <c r="AJ15" i="44"/>
  <c r="AJ16" i="44"/>
  <c r="AJ17" i="44"/>
  <c r="AJ18" i="44"/>
  <c r="AJ19" i="44"/>
  <c r="AJ20" i="44"/>
  <c r="AJ21" i="44"/>
  <c r="AJ22" i="44"/>
  <c r="AJ23" i="44"/>
  <c r="AJ24" i="44"/>
  <c r="AJ25" i="44"/>
  <c r="AJ26" i="44"/>
  <c r="AJ27" i="44"/>
  <c r="AJ28" i="44"/>
  <c r="AJ29" i="44"/>
  <c r="AJ30" i="44"/>
  <c r="AJ31" i="44"/>
  <c r="AJ32" i="44"/>
  <c r="AJ33" i="44"/>
  <c r="AJ34" i="44"/>
  <c r="AJ35" i="44"/>
  <c r="AJ36" i="44"/>
  <c r="AJ37" i="44"/>
  <c r="AJ38" i="44"/>
  <c r="AJ39" i="44"/>
  <c r="AJ40" i="44"/>
  <c r="AJ41" i="44"/>
  <c r="AJ42" i="44"/>
  <c r="AJ43" i="44"/>
  <c r="AJ44" i="44"/>
  <c r="AJ45" i="44"/>
  <c r="AJ46" i="44"/>
  <c r="AJ47" i="44"/>
  <c r="AJ48" i="44"/>
  <c r="AJ49" i="44"/>
  <c r="AJ50" i="44"/>
  <c r="AJ51" i="44"/>
  <c r="AJ52" i="44"/>
  <c r="AJ53" i="44"/>
  <c r="AJ54" i="44"/>
  <c r="AJ55" i="44"/>
  <c r="AJ56" i="44"/>
  <c r="AJ57" i="44"/>
  <c r="AJ58" i="44"/>
  <c r="AJ59" i="44"/>
  <c r="AJ60" i="44"/>
  <c r="AJ61" i="44"/>
  <c r="AJ62" i="44"/>
  <c r="AJ63" i="44"/>
  <c r="AJ64" i="44"/>
  <c r="AJ65" i="44"/>
  <c r="AJ66" i="44"/>
  <c r="AJ67" i="44"/>
  <c r="AJ68" i="44"/>
  <c r="AJ69" i="44"/>
  <c r="AJ70" i="44"/>
  <c r="AJ71" i="44"/>
  <c r="AJ72" i="44"/>
  <c r="AJ73" i="44"/>
  <c r="AJ74" i="44"/>
  <c r="AJ75" i="44"/>
  <c r="AJ76" i="44"/>
  <c r="AJ77" i="44"/>
  <c r="AJ78" i="44"/>
  <c r="AJ79" i="44"/>
  <c r="AJ80" i="44"/>
  <c r="AJ81" i="44"/>
  <c r="AJ82" i="44"/>
  <c r="AJ83" i="44"/>
  <c r="AJ84" i="44"/>
  <c r="AJ85" i="44"/>
  <c r="AJ86" i="44"/>
  <c r="AJ87" i="44"/>
  <c r="AJ88" i="44"/>
  <c r="AJ89" i="44"/>
  <c r="AJ90" i="44"/>
  <c r="AJ91" i="44"/>
  <c r="AJ92" i="44"/>
  <c r="AJ93" i="44"/>
  <c r="AJ94" i="44"/>
  <c r="AJ95" i="44"/>
  <c r="AJ96" i="44"/>
  <c r="AJ97" i="44"/>
  <c r="AJ98" i="44"/>
  <c r="AJ99" i="44"/>
  <c r="AJ14" i="61"/>
  <c r="AJ15" i="61"/>
  <c r="AJ16" i="61"/>
  <c r="AJ17" i="61"/>
  <c r="AJ18" i="61"/>
  <c r="AJ19" i="61"/>
  <c r="AJ20" i="61"/>
  <c r="AJ21" i="61"/>
  <c r="AJ22" i="61"/>
  <c r="AJ23" i="61"/>
  <c r="AJ24" i="61"/>
  <c r="AJ25" i="61"/>
  <c r="AJ26" i="61"/>
  <c r="AJ27" i="61"/>
  <c r="AJ28" i="61"/>
  <c r="AJ29" i="61"/>
  <c r="AJ30" i="61"/>
  <c r="AJ31" i="61"/>
  <c r="AJ32" i="61"/>
  <c r="AJ33" i="61"/>
  <c r="AJ34" i="61"/>
  <c r="AJ35" i="61"/>
  <c r="AJ36" i="61"/>
  <c r="AJ37" i="61"/>
  <c r="AJ38" i="61"/>
  <c r="AJ39" i="61"/>
  <c r="AJ40" i="61"/>
  <c r="AJ41" i="61"/>
  <c r="AJ42" i="61"/>
  <c r="AJ43" i="61"/>
  <c r="AJ44" i="61"/>
  <c r="AJ45" i="61"/>
  <c r="AJ46" i="61"/>
  <c r="AJ47" i="61"/>
  <c r="AJ48" i="61"/>
  <c r="AJ49" i="61"/>
  <c r="AJ50" i="61"/>
  <c r="AJ51" i="61"/>
  <c r="AJ52" i="61"/>
  <c r="AJ53" i="61"/>
  <c r="AJ54" i="61"/>
  <c r="AJ55" i="61"/>
  <c r="AJ56" i="61"/>
  <c r="AJ57" i="61"/>
  <c r="AJ58" i="61"/>
  <c r="AJ59" i="61"/>
  <c r="AJ60" i="61"/>
  <c r="AJ61" i="61"/>
  <c r="AJ62" i="61"/>
  <c r="AJ63" i="61"/>
  <c r="AJ64" i="61"/>
  <c r="AJ65" i="61"/>
  <c r="AJ66" i="61"/>
  <c r="AJ67" i="61"/>
  <c r="AJ68" i="61"/>
  <c r="AJ69" i="61"/>
  <c r="AJ70" i="61"/>
  <c r="AJ71" i="61"/>
  <c r="AJ72" i="61"/>
  <c r="AJ73" i="61"/>
  <c r="AJ74" i="61"/>
  <c r="AJ75" i="61"/>
  <c r="AJ76" i="61"/>
  <c r="AJ77" i="61"/>
  <c r="AJ78" i="61"/>
  <c r="AJ79" i="61"/>
  <c r="AJ80" i="61"/>
  <c r="AJ81" i="61"/>
  <c r="AJ82" i="61"/>
  <c r="AJ83" i="61"/>
  <c r="AJ84" i="61"/>
  <c r="AJ85" i="61"/>
  <c r="AJ86" i="61"/>
  <c r="AJ87" i="61"/>
  <c r="AJ88" i="61"/>
  <c r="AJ89" i="61"/>
  <c r="AJ90" i="61"/>
  <c r="AJ91" i="61"/>
  <c r="AJ92" i="61"/>
  <c r="AJ93" i="61"/>
  <c r="AJ94" i="61"/>
  <c r="AJ95" i="61"/>
  <c r="AJ96" i="61"/>
  <c r="AJ97" i="61"/>
  <c r="AJ98" i="61"/>
  <c r="AJ99" i="61"/>
  <c r="AJ14" i="62"/>
  <c r="AJ15" i="62"/>
  <c r="AJ16" i="62"/>
  <c r="AJ17" i="62"/>
  <c r="AJ18" i="62"/>
  <c r="AJ19" i="62"/>
  <c r="AJ20" i="62"/>
  <c r="AJ21" i="62"/>
  <c r="AJ22" i="62"/>
  <c r="AJ23" i="62"/>
  <c r="AJ24" i="62"/>
  <c r="AJ25" i="62"/>
  <c r="AJ26" i="62"/>
  <c r="AJ27" i="62"/>
  <c r="AJ28" i="62"/>
  <c r="AJ29" i="62"/>
  <c r="AJ30" i="62"/>
  <c r="AJ31" i="62"/>
  <c r="AJ32" i="62"/>
  <c r="AJ33" i="62"/>
  <c r="AJ34" i="62"/>
  <c r="AJ35" i="62"/>
  <c r="AJ36" i="62"/>
  <c r="AJ37" i="62"/>
  <c r="AJ38" i="62"/>
  <c r="AJ39" i="62"/>
  <c r="AJ40" i="62"/>
  <c r="AJ41" i="62"/>
  <c r="AJ42" i="62"/>
  <c r="AJ43" i="62"/>
  <c r="AJ44" i="62"/>
  <c r="AJ45" i="62"/>
  <c r="AJ46" i="62"/>
  <c r="AJ47" i="62"/>
  <c r="AJ48" i="62"/>
  <c r="AJ49" i="62"/>
  <c r="AJ50" i="62"/>
  <c r="AJ51" i="62"/>
  <c r="AJ52" i="62"/>
  <c r="AJ53" i="62"/>
  <c r="AJ54" i="62"/>
  <c r="AJ55" i="62"/>
  <c r="AJ56" i="62"/>
  <c r="AJ57" i="62"/>
  <c r="AJ58" i="62"/>
  <c r="AJ59" i="62"/>
  <c r="AJ60" i="62"/>
  <c r="AJ61" i="62"/>
  <c r="AJ62" i="62"/>
  <c r="AJ63" i="62"/>
  <c r="AJ64" i="62"/>
  <c r="AJ65" i="62"/>
  <c r="AJ66" i="62"/>
  <c r="AJ67" i="62"/>
  <c r="AJ68" i="62"/>
  <c r="AJ69" i="62"/>
  <c r="AJ70" i="62"/>
  <c r="AJ71" i="62"/>
  <c r="AJ72" i="62"/>
  <c r="AJ73" i="62"/>
  <c r="AJ74" i="62"/>
  <c r="AJ75" i="62"/>
  <c r="AJ76" i="62"/>
  <c r="AJ77" i="62"/>
  <c r="AJ78" i="62"/>
  <c r="AJ79" i="62"/>
  <c r="AJ80" i="62"/>
  <c r="AJ81" i="62"/>
  <c r="AJ82" i="62"/>
  <c r="AJ83" i="62"/>
  <c r="AJ84" i="62"/>
  <c r="AJ85" i="62"/>
  <c r="AJ86" i="62"/>
  <c r="AJ87" i="62"/>
  <c r="AJ88" i="62"/>
  <c r="AJ89" i="62"/>
  <c r="AJ90" i="62"/>
  <c r="AJ91" i="62"/>
  <c r="AJ92" i="62"/>
  <c r="AJ93" i="62"/>
  <c r="AJ94" i="62"/>
  <c r="AJ95" i="62"/>
  <c r="AJ96" i="62"/>
  <c r="AJ97" i="62"/>
  <c r="AJ98" i="62"/>
  <c r="AJ99" i="62"/>
  <c r="AJ14" i="63"/>
  <c r="AJ15" i="63"/>
  <c r="AJ16" i="63"/>
  <c r="AJ17" i="63"/>
  <c r="AJ18" i="63"/>
  <c r="AJ19" i="63"/>
  <c r="AJ20" i="63"/>
  <c r="AJ21" i="63"/>
  <c r="AJ22" i="63"/>
  <c r="AJ23" i="63"/>
  <c r="AJ24" i="63"/>
  <c r="AJ25" i="63"/>
  <c r="AJ26" i="63"/>
  <c r="AJ27" i="63"/>
  <c r="AJ28" i="63"/>
  <c r="AJ29" i="63"/>
  <c r="AJ30" i="63"/>
  <c r="AJ31" i="63"/>
  <c r="AJ32" i="63"/>
  <c r="AJ33" i="63"/>
  <c r="AJ34" i="63"/>
  <c r="AJ35" i="63"/>
  <c r="AJ36" i="63"/>
  <c r="AJ37" i="63"/>
  <c r="AJ38" i="63"/>
  <c r="AJ39" i="63"/>
  <c r="AJ40" i="63"/>
  <c r="AJ41" i="63"/>
  <c r="AJ42" i="63"/>
  <c r="AJ43" i="63"/>
  <c r="AJ44" i="63"/>
  <c r="AJ45" i="63"/>
  <c r="AJ46" i="63"/>
  <c r="AJ47" i="63"/>
  <c r="AJ48" i="63"/>
  <c r="AJ49" i="63"/>
  <c r="AJ50" i="63"/>
  <c r="AJ51" i="63"/>
  <c r="AJ52" i="63"/>
  <c r="AJ53" i="63"/>
  <c r="AJ54" i="63"/>
  <c r="AJ55" i="63"/>
  <c r="AJ56" i="63"/>
  <c r="AJ57" i="63"/>
  <c r="AJ58" i="63"/>
  <c r="AJ59" i="63"/>
  <c r="AJ60" i="63"/>
  <c r="AJ61" i="63"/>
  <c r="AJ62" i="63"/>
  <c r="AJ63" i="63"/>
  <c r="AJ64" i="63"/>
  <c r="AJ65" i="63"/>
  <c r="AJ66" i="63"/>
  <c r="AJ67" i="63"/>
  <c r="AJ68" i="63"/>
  <c r="AJ69" i="63"/>
  <c r="AJ70" i="63"/>
  <c r="AJ71" i="63"/>
  <c r="AJ72" i="63"/>
  <c r="AJ73" i="63"/>
  <c r="AJ74" i="63"/>
  <c r="AJ75" i="63"/>
  <c r="AJ76" i="63"/>
  <c r="AJ77" i="63"/>
  <c r="AJ78" i="63"/>
  <c r="AJ79" i="63"/>
  <c r="AJ80" i="63"/>
  <c r="AJ81" i="63"/>
  <c r="AJ82" i="63"/>
  <c r="AJ83" i="63"/>
  <c r="AJ84" i="63"/>
  <c r="AJ85" i="63"/>
  <c r="AJ86" i="63"/>
  <c r="AJ87" i="63"/>
  <c r="AJ88" i="63"/>
  <c r="AJ89" i="63"/>
  <c r="AJ90" i="63"/>
  <c r="AJ91" i="63"/>
  <c r="AJ92" i="63"/>
  <c r="AJ93" i="63"/>
  <c r="AJ94" i="63"/>
  <c r="AJ95" i="63"/>
  <c r="AJ96" i="63"/>
  <c r="AJ97" i="63"/>
  <c r="AJ98" i="63"/>
  <c r="AJ99" i="63"/>
  <c r="Z14" i="63"/>
  <c r="Z15" i="63"/>
  <c r="Z16" i="63"/>
  <c r="Z17" i="63"/>
  <c r="Z18" i="63"/>
  <c r="Z19" i="63"/>
  <c r="Z20" i="63"/>
  <c r="Z21" i="63"/>
  <c r="Z22" i="63"/>
  <c r="Z23" i="63"/>
  <c r="Z24" i="63"/>
  <c r="Z25" i="63"/>
  <c r="Z26" i="63"/>
  <c r="Z27" i="63"/>
  <c r="Z28" i="63"/>
  <c r="Z29" i="63"/>
  <c r="Z30" i="63"/>
  <c r="Z31" i="63"/>
  <c r="Z32" i="63"/>
  <c r="Z33" i="63"/>
  <c r="Z34" i="63"/>
  <c r="Z35" i="63"/>
  <c r="Z36" i="63"/>
  <c r="Z37" i="63"/>
  <c r="Z38" i="63"/>
  <c r="Z39" i="63"/>
  <c r="Z40" i="63"/>
  <c r="Z41" i="63"/>
  <c r="Z42" i="63"/>
  <c r="Z43" i="63"/>
  <c r="Z44" i="63"/>
  <c r="Z45" i="63"/>
  <c r="Z46" i="63"/>
  <c r="Z47" i="63"/>
  <c r="Z48" i="63"/>
  <c r="Z49" i="63"/>
  <c r="Z50" i="63"/>
  <c r="Z51" i="63"/>
  <c r="Z52" i="63"/>
  <c r="Z53" i="63"/>
  <c r="Z54" i="63"/>
  <c r="Z55" i="63"/>
  <c r="Z56" i="63"/>
  <c r="Z57" i="63"/>
  <c r="Z58" i="63"/>
  <c r="Z59" i="63"/>
  <c r="Z60" i="63"/>
  <c r="Z61" i="63"/>
  <c r="Z62" i="63"/>
  <c r="Z63" i="63"/>
  <c r="Z64" i="63"/>
  <c r="Z65" i="63"/>
  <c r="Z66" i="63"/>
  <c r="Z67" i="63"/>
  <c r="Z68" i="63"/>
  <c r="Z69" i="63"/>
  <c r="Z70" i="63"/>
  <c r="Z71" i="63"/>
  <c r="Z72" i="63"/>
  <c r="Z73" i="63"/>
  <c r="Z74" i="63"/>
  <c r="Z75" i="63"/>
  <c r="Z76" i="63"/>
  <c r="Z77" i="63"/>
  <c r="Z78" i="63"/>
  <c r="Z79" i="63"/>
  <c r="Z80" i="63"/>
  <c r="Z81" i="63"/>
  <c r="Z82" i="63"/>
  <c r="Z83" i="63"/>
  <c r="Z84" i="63"/>
  <c r="Z85" i="63"/>
  <c r="Z86" i="63"/>
  <c r="Z87" i="63"/>
  <c r="Z88" i="63"/>
  <c r="Z89" i="63"/>
  <c r="Z90" i="63"/>
  <c r="Z91" i="63"/>
  <c r="Z92" i="63"/>
  <c r="Z93" i="63"/>
  <c r="Z94" i="63"/>
  <c r="Z95" i="63"/>
  <c r="Z96" i="63"/>
  <c r="Z97" i="63"/>
  <c r="Z98" i="63"/>
  <c r="Z99" i="63"/>
  <c r="V13" i="63"/>
  <c r="V14" i="63"/>
  <c r="V15" i="63"/>
  <c r="V16" i="63"/>
  <c r="V17" i="63"/>
  <c r="V18" i="63"/>
  <c r="V19" i="63"/>
  <c r="V20" i="63"/>
  <c r="V21" i="63"/>
  <c r="V22" i="63"/>
  <c r="V23" i="63"/>
  <c r="V24" i="63"/>
  <c r="V25" i="63"/>
  <c r="V26" i="63"/>
  <c r="V27" i="63"/>
  <c r="V28" i="63"/>
  <c r="V29" i="63"/>
  <c r="V30" i="63"/>
  <c r="V31" i="63"/>
  <c r="V32" i="63"/>
  <c r="V33" i="63"/>
  <c r="V34" i="63"/>
  <c r="V35" i="63"/>
  <c r="V36" i="63"/>
  <c r="V37" i="63"/>
  <c r="V38" i="63"/>
  <c r="V39" i="63"/>
  <c r="V40" i="63"/>
  <c r="V41" i="63"/>
  <c r="V42" i="63"/>
  <c r="V43" i="63"/>
  <c r="V44" i="63"/>
  <c r="V45" i="63"/>
  <c r="V46" i="63"/>
  <c r="V47" i="63"/>
  <c r="V48" i="63"/>
  <c r="V49" i="63"/>
  <c r="V50" i="63"/>
  <c r="V51" i="63"/>
  <c r="V52" i="63"/>
  <c r="V53" i="63"/>
  <c r="V54" i="63"/>
  <c r="V55" i="63"/>
  <c r="V56" i="63"/>
  <c r="V57" i="63"/>
  <c r="V58" i="63"/>
  <c r="V59" i="63"/>
  <c r="V60" i="63"/>
  <c r="V61" i="63"/>
  <c r="V62" i="63"/>
  <c r="V63" i="63"/>
  <c r="V64" i="63"/>
  <c r="V65" i="63"/>
  <c r="V66" i="63"/>
  <c r="V67" i="63"/>
  <c r="V68" i="63"/>
  <c r="V69" i="63"/>
  <c r="V70" i="63"/>
  <c r="V71" i="63"/>
  <c r="V72" i="63"/>
  <c r="V73" i="63"/>
  <c r="V74" i="63"/>
  <c r="V75" i="63"/>
  <c r="V76" i="63"/>
  <c r="V77" i="63"/>
  <c r="V78" i="63"/>
  <c r="V79" i="63"/>
  <c r="V80" i="63"/>
  <c r="V81" i="63"/>
  <c r="V82" i="63"/>
  <c r="V83" i="63"/>
  <c r="V84" i="63"/>
  <c r="V85" i="63"/>
  <c r="V86" i="63"/>
  <c r="V87" i="63"/>
  <c r="V88" i="63"/>
  <c r="V89" i="63"/>
  <c r="V90" i="63"/>
  <c r="V91" i="63"/>
  <c r="V92" i="63"/>
  <c r="V93" i="63"/>
  <c r="V94" i="63"/>
  <c r="V95" i="63"/>
  <c r="V96" i="63"/>
  <c r="V97" i="63"/>
  <c r="V98" i="63"/>
  <c r="V99" i="63"/>
  <c r="U13" i="63"/>
  <c r="U14" i="63"/>
  <c r="U15" i="63"/>
  <c r="U16" i="63"/>
  <c r="U17" i="63"/>
  <c r="U18" i="63"/>
  <c r="U19" i="63"/>
  <c r="U20" i="63"/>
  <c r="U21" i="63"/>
  <c r="U22" i="63"/>
  <c r="U23" i="63"/>
  <c r="U24" i="63"/>
  <c r="U25" i="63"/>
  <c r="U26" i="63"/>
  <c r="U27" i="63"/>
  <c r="U28" i="63"/>
  <c r="U29" i="63"/>
  <c r="U30" i="63"/>
  <c r="U31" i="63"/>
  <c r="U32" i="63"/>
  <c r="U33" i="63"/>
  <c r="U34" i="63"/>
  <c r="U35" i="63"/>
  <c r="U36" i="63"/>
  <c r="U37" i="63"/>
  <c r="U38" i="63"/>
  <c r="U39" i="63"/>
  <c r="U40" i="63"/>
  <c r="U41" i="63"/>
  <c r="U42" i="63"/>
  <c r="U43" i="63"/>
  <c r="U44" i="63"/>
  <c r="U45" i="63"/>
  <c r="U46" i="63"/>
  <c r="U47" i="63"/>
  <c r="U48" i="63"/>
  <c r="U49" i="63"/>
  <c r="U50" i="63"/>
  <c r="U51" i="63"/>
  <c r="U52" i="63"/>
  <c r="U53" i="63"/>
  <c r="U54" i="63"/>
  <c r="U55" i="63"/>
  <c r="U56" i="63"/>
  <c r="U57" i="63"/>
  <c r="U58" i="63"/>
  <c r="U59" i="63"/>
  <c r="U60" i="63"/>
  <c r="U61" i="63"/>
  <c r="U62" i="63"/>
  <c r="U63" i="63"/>
  <c r="U64" i="63"/>
  <c r="U65" i="63"/>
  <c r="U66" i="63"/>
  <c r="U67" i="63"/>
  <c r="U68" i="63"/>
  <c r="U69" i="63"/>
  <c r="U70" i="63"/>
  <c r="U71" i="63"/>
  <c r="U72" i="63"/>
  <c r="U73" i="63"/>
  <c r="U74" i="63"/>
  <c r="U75" i="63"/>
  <c r="U76" i="63"/>
  <c r="U77" i="63"/>
  <c r="U78" i="63"/>
  <c r="U79" i="63"/>
  <c r="U80" i="63"/>
  <c r="U81" i="63"/>
  <c r="U82" i="63"/>
  <c r="U83" i="63"/>
  <c r="U84" i="63"/>
  <c r="U85" i="63"/>
  <c r="U86" i="63"/>
  <c r="U87" i="63"/>
  <c r="U88" i="63"/>
  <c r="U89" i="63"/>
  <c r="U90" i="63"/>
  <c r="U91" i="63"/>
  <c r="U92" i="63"/>
  <c r="U93" i="63"/>
  <c r="U94" i="63"/>
  <c r="U95" i="63"/>
  <c r="U96" i="63"/>
  <c r="U97" i="63"/>
  <c r="U98" i="63"/>
  <c r="U99" i="63"/>
  <c r="N29" i="44"/>
  <c r="N30" i="44"/>
  <c r="N31" i="44"/>
  <c r="N32" i="44"/>
  <c r="AC32" i="44" s="1"/>
  <c r="N33" i="44"/>
  <c r="N34" i="44"/>
  <c r="N35" i="44"/>
  <c r="AC35" i="44" s="1"/>
  <c r="N36" i="44"/>
  <c r="AC36" i="44" s="1"/>
  <c r="N37" i="44"/>
  <c r="N38" i="44"/>
  <c r="N39" i="44"/>
  <c r="AC39" i="44" s="1"/>
  <c r="N40" i="44"/>
  <c r="AC40" i="44" s="1"/>
  <c r="N41" i="44"/>
  <c r="N42" i="44"/>
  <c r="AC42" i="44" s="1"/>
  <c r="N43" i="44"/>
  <c r="AC43" i="44" s="1"/>
  <c r="N44" i="44"/>
  <c r="AC44" i="44" s="1"/>
  <c r="N45" i="44"/>
  <c r="N46" i="44"/>
  <c r="N47" i="44"/>
  <c r="AC47" i="44" s="1"/>
  <c r="N48" i="44"/>
  <c r="AC48" i="44" s="1"/>
  <c r="N49" i="44"/>
  <c r="N50" i="44"/>
  <c r="N51" i="44"/>
  <c r="N52" i="44"/>
  <c r="AC52" i="44" s="1"/>
  <c r="N53" i="44"/>
  <c r="N54" i="44"/>
  <c r="N55" i="44"/>
  <c r="AC55" i="44" s="1"/>
  <c r="N56" i="44"/>
  <c r="AC56" i="44" s="1"/>
  <c r="N57" i="44"/>
  <c r="N58" i="44"/>
  <c r="AC58" i="44" s="1"/>
  <c r="N59" i="44"/>
  <c r="AC59" i="44" s="1"/>
  <c r="N60" i="44"/>
  <c r="AC60" i="44" s="1"/>
  <c r="N61" i="44"/>
  <c r="N62" i="44"/>
  <c r="N63" i="44"/>
  <c r="AC63" i="44" s="1"/>
  <c r="N64" i="44"/>
  <c r="AC64" i="44" s="1"/>
  <c r="N65" i="44"/>
  <c r="N66" i="44"/>
  <c r="AC66" i="44" s="1"/>
  <c r="N67" i="44"/>
  <c r="AC67" i="44" s="1"/>
  <c r="N68" i="44"/>
  <c r="N69" i="44"/>
  <c r="N70" i="44"/>
  <c r="N71" i="44"/>
  <c r="N72" i="44"/>
  <c r="AC72" i="44" s="1"/>
  <c r="N73" i="44"/>
  <c r="N74" i="44"/>
  <c r="N75" i="44"/>
  <c r="AC75" i="44" s="1"/>
  <c r="N76" i="44"/>
  <c r="AC76" i="44" s="1"/>
  <c r="N77" i="44"/>
  <c r="N78" i="44"/>
  <c r="AC78" i="44" s="1"/>
  <c r="N79" i="44"/>
  <c r="N80" i="44"/>
  <c r="AC80" i="44" s="1"/>
  <c r="N81" i="44"/>
  <c r="N82" i="44"/>
  <c r="N83" i="44"/>
  <c r="AC83" i="44" s="1"/>
  <c r="N84" i="44"/>
  <c r="AC84" i="44" s="1"/>
  <c r="N85" i="44"/>
  <c r="N86" i="44"/>
  <c r="N87" i="44"/>
  <c r="AC87" i="44" s="1"/>
  <c r="N88" i="44"/>
  <c r="AC88" i="44" s="1"/>
  <c r="N89" i="44"/>
  <c r="N90" i="44"/>
  <c r="N91" i="44"/>
  <c r="N92" i="44"/>
  <c r="AC92" i="44" s="1"/>
  <c r="N93" i="44"/>
  <c r="N94" i="44"/>
  <c r="N95" i="44"/>
  <c r="N96" i="44"/>
  <c r="AC96" i="44" s="1"/>
  <c r="Y13" i="44"/>
  <c r="Y14" i="44"/>
  <c r="Y15" i="44"/>
  <c r="Y16" i="44"/>
  <c r="Y17" i="44"/>
  <c r="Y18" i="44"/>
  <c r="Y19" i="44"/>
  <c r="Y20" i="44"/>
  <c r="Y21" i="44"/>
  <c r="Y22" i="44"/>
  <c r="Y23" i="44"/>
  <c r="Y24" i="44"/>
  <c r="Y25" i="44"/>
  <c r="Y26" i="44"/>
  <c r="Y27" i="44"/>
  <c r="Y28" i="44"/>
  <c r="Y29" i="44"/>
  <c r="Y30" i="44"/>
  <c r="Y31" i="44"/>
  <c r="Z31" i="44" s="1"/>
  <c r="Y32" i="44"/>
  <c r="Z32" i="44" s="1"/>
  <c r="Y33" i="44"/>
  <c r="Y34" i="44"/>
  <c r="Y35" i="44"/>
  <c r="Z35" i="44" s="1"/>
  <c r="Y36" i="44"/>
  <c r="Z36" i="44" s="1"/>
  <c r="Y37" i="44"/>
  <c r="Y38" i="44"/>
  <c r="Z38" i="44" s="1"/>
  <c r="Y39" i="44"/>
  <c r="Z39" i="44" s="1"/>
  <c r="Y40" i="44"/>
  <c r="Z40" i="44" s="1"/>
  <c r="Y41" i="44"/>
  <c r="Y42" i="44"/>
  <c r="Y43" i="44"/>
  <c r="Z43" i="44" s="1"/>
  <c r="Y44" i="44"/>
  <c r="Z44" i="44" s="1"/>
  <c r="Y45" i="44"/>
  <c r="Y46" i="44"/>
  <c r="Y47" i="44"/>
  <c r="Y48" i="44"/>
  <c r="Z48" i="44" s="1"/>
  <c r="Y49" i="44"/>
  <c r="Y50" i="44"/>
  <c r="Y51" i="44"/>
  <c r="Z51" i="44" s="1"/>
  <c r="Y52" i="44"/>
  <c r="Z52" i="44" s="1"/>
  <c r="Y53" i="44"/>
  <c r="Y54" i="44"/>
  <c r="Y55" i="44"/>
  <c r="Y56" i="44"/>
  <c r="Z56" i="44" s="1"/>
  <c r="Y57" i="44"/>
  <c r="Y58" i="44"/>
  <c r="Y59" i="44"/>
  <c r="Z59" i="44" s="1"/>
  <c r="Y60" i="44"/>
  <c r="Z60" i="44" s="1"/>
  <c r="Y61" i="44"/>
  <c r="Y62" i="44"/>
  <c r="Y63" i="44"/>
  <c r="Z63" i="44" s="1"/>
  <c r="Y64" i="44"/>
  <c r="Z64" i="44" s="1"/>
  <c r="Y65" i="44"/>
  <c r="Y66" i="44"/>
  <c r="Y67" i="44"/>
  <c r="Y68" i="44"/>
  <c r="Z68" i="44" s="1"/>
  <c r="Y69" i="44"/>
  <c r="Y70" i="44"/>
  <c r="Y71" i="44"/>
  <c r="Z71" i="44" s="1"/>
  <c r="Y72" i="44"/>
  <c r="Z72" i="44" s="1"/>
  <c r="Y73" i="44"/>
  <c r="Y74" i="44"/>
  <c r="Y75" i="44"/>
  <c r="Z75" i="44" s="1"/>
  <c r="Y76" i="44"/>
  <c r="Z76" i="44" s="1"/>
  <c r="Y77" i="44"/>
  <c r="Y78" i="44"/>
  <c r="Y79" i="44"/>
  <c r="Z79" i="44" s="1"/>
  <c r="Y80" i="44"/>
  <c r="Z80" i="44" s="1"/>
  <c r="Y81" i="44"/>
  <c r="Y82" i="44"/>
  <c r="Y83" i="44"/>
  <c r="Y84" i="44"/>
  <c r="Z84" i="44" s="1"/>
  <c r="Y85" i="44"/>
  <c r="Y86" i="44"/>
  <c r="Y87" i="44"/>
  <c r="Z87" i="44" s="1"/>
  <c r="Y88" i="44"/>
  <c r="Z88" i="44" s="1"/>
  <c r="Y89" i="44"/>
  <c r="Y90" i="44"/>
  <c r="Y91" i="44"/>
  <c r="Z91" i="44" s="1"/>
  <c r="Y92" i="44"/>
  <c r="Z92" i="44" s="1"/>
  <c r="Y93" i="44"/>
  <c r="Y94" i="44"/>
  <c r="Y95" i="44"/>
  <c r="Y96" i="44"/>
  <c r="Y97" i="44"/>
  <c r="Y98" i="44"/>
  <c r="Y99" i="44"/>
  <c r="Z99" i="44" s="1"/>
  <c r="Y12" i="44"/>
  <c r="Z29" i="44"/>
  <c r="AA29" i="44"/>
  <c r="AB29" i="44"/>
  <c r="AC29" i="44"/>
  <c r="Z30" i="44"/>
  <c r="AA30" i="44"/>
  <c r="AB30" i="44"/>
  <c r="AC30" i="44"/>
  <c r="AA31" i="44"/>
  <c r="AB31" i="44"/>
  <c r="AC31" i="44"/>
  <c r="AA32" i="44"/>
  <c r="AB32" i="44"/>
  <c r="Z33" i="44"/>
  <c r="AA33" i="44"/>
  <c r="AB33" i="44"/>
  <c r="AC33" i="44"/>
  <c r="Z34" i="44"/>
  <c r="AA34" i="44"/>
  <c r="AB34" i="44"/>
  <c r="AC34" i="44"/>
  <c r="AA35" i="44"/>
  <c r="AB35" i="44"/>
  <c r="AA36" i="44"/>
  <c r="AB36" i="44"/>
  <c r="Z37" i="44"/>
  <c r="AA37" i="44"/>
  <c r="AB37" i="44"/>
  <c r="AC37" i="44"/>
  <c r="AA38" i="44"/>
  <c r="AB38" i="44"/>
  <c r="AC38" i="44"/>
  <c r="AA39" i="44"/>
  <c r="AB39" i="44"/>
  <c r="AA40" i="44"/>
  <c r="AB40" i="44"/>
  <c r="Z41" i="44"/>
  <c r="AA41" i="44"/>
  <c r="AB41" i="44"/>
  <c r="AC41" i="44"/>
  <c r="Z42" i="44"/>
  <c r="AA42" i="44"/>
  <c r="AB42" i="44"/>
  <c r="AA43" i="44"/>
  <c r="AB43" i="44"/>
  <c r="AA44" i="44"/>
  <c r="AB44" i="44"/>
  <c r="Z45" i="44"/>
  <c r="AA45" i="44"/>
  <c r="AB45" i="44"/>
  <c r="AC45" i="44"/>
  <c r="Z46" i="44"/>
  <c r="AA46" i="44"/>
  <c r="AB46" i="44"/>
  <c r="AC46" i="44"/>
  <c r="Z47" i="44"/>
  <c r="AA47" i="44"/>
  <c r="AB47" i="44"/>
  <c r="AA48" i="44"/>
  <c r="AB48" i="44"/>
  <c r="Z49" i="44"/>
  <c r="AA49" i="44"/>
  <c r="AB49" i="44"/>
  <c r="AC49" i="44"/>
  <c r="Z50" i="44"/>
  <c r="AA50" i="44"/>
  <c r="AB50" i="44"/>
  <c r="AC50" i="44"/>
  <c r="AA51" i="44"/>
  <c r="AB51" i="44"/>
  <c r="AC51" i="44"/>
  <c r="AA52" i="44"/>
  <c r="AB52" i="44"/>
  <c r="Z53" i="44"/>
  <c r="AA53" i="44"/>
  <c r="AB53" i="44"/>
  <c r="AC53" i="44"/>
  <c r="Z54" i="44"/>
  <c r="AA54" i="44"/>
  <c r="AB54" i="44"/>
  <c r="AC54" i="44"/>
  <c r="Z55" i="44"/>
  <c r="AA55" i="44"/>
  <c r="AB55" i="44"/>
  <c r="AA56" i="44"/>
  <c r="AB56" i="44"/>
  <c r="Z57" i="44"/>
  <c r="AA57" i="44"/>
  <c r="AB57" i="44"/>
  <c r="AC57" i="44"/>
  <c r="Z58" i="44"/>
  <c r="AA58" i="44"/>
  <c r="AB58" i="44"/>
  <c r="AA59" i="44"/>
  <c r="AB59" i="44"/>
  <c r="AA60" i="44"/>
  <c r="AB60" i="44"/>
  <c r="Z61" i="44"/>
  <c r="AA61" i="44"/>
  <c r="AB61" i="44"/>
  <c r="AC61" i="44"/>
  <c r="Z62" i="44"/>
  <c r="AA62" i="44"/>
  <c r="AB62" i="44"/>
  <c r="AC62" i="44"/>
  <c r="AA63" i="44"/>
  <c r="AB63" i="44"/>
  <c r="AA64" i="44"/>
  <c r="AB64" i="44"/>
  <c r="Z65" i="44"/>
  <c r="AA65" i="44"/>
  <c r="AB65" i="44"/>
  <c r="AC65" i="44"/>
  <c r="Z66" i="44"/>
  <c r="AA66" i="44"/>
  <c r="AB66" i="44"/>
  <c r="Z67" i="44"/>
  <c r="AA67" i="44"/>
  <c r="AB67" i="44"/>
  <c r="AA68" i="44"/>
  <c r="AB68" i="44"/>
  <c r="AC68" i="44"/>
  <c r="Z69" i="44"/>
  <c r="AA69" i="44"/>
  <c r="AB69" i="44"/>
  <c r="AC69" i="44"/>
  <c r="Z70" i="44"/>
  <c r="AA70" i="44"/>
  <c r="AB70" i="44"/>
  <c r="AC70" i="44"/>
  <c r="AA71" i="44"/>
  <c r="AB71" i="44"/>
  <c r="AC71" i="44"/>
  <c r="AA72" i="44"/>
  <c r="AB72" i="44"/>
  <c r="Z73" i="44"/>
  <c r="AA73" i="44"/>
  <c r="AB73" i="44"/>
  <c r="AC73" i="44"/>
  <c r="Z74" i="44"/>
  <c r="AA74" i="44"/>
  <c r="AB74" i="44"/>
  <c r="AC74" i="44"/>
  <c r="AA75" i="44"/>
  <c r="AB75" i="44"/>
  <c r="AA76" i="44"/>
  <c r="AB76" i="44"/>
  <c r="Z77" i="44"/>
  <c r="AA77" i="44"/>
  <c r="AB77" i="44"/>
  <c r="AC77" i="44"/>
  <c r="Z78" i="44"/>
  <c r="AA78" i="44"/>
  <c r="AB78" i="44"/>
  <c r="AA79" i="44"/>
  <c r="AB79" i="44"/>
  <c r="AC79" i="44"/>
  <c r="AA80" i="44"/>
  <c r="AB80" i="44"/>
  <c r="Z81" i="44"/>
  <c r="AA81" i="44"/>
  <c r="AB81" i="44"/>
  <c r="AC81" i="44"/>
  <c r="Z82" i="44"/>
  <c r="AA82" i="44"/>
  <c r="AB82" i="44"/>
  <c r="AC82" i="44"/>
  <c r="Z83" i="44"/>
  <c r="AA83" i="44"/>
  <c r="AB83" i="44"/>
  <c r="AA84" i="44"/>
  <c r="AB84" i="44"/>
  <c r="Z85" i="44"/>
  <c r="AA85" i="44"/>
  <c r="AB85" i="44"/>
  <c r="AC85" i="44"/>
  <c r="Z86" i="44"/>
  <c r="AA86" i="44"/>
  <c r="AB86" i="44"/>
  <c r="AC86" i="44"/>
  <c r="AA87" i="44"/>
  <c r="AB87" i="44"/>
  <c r="AA88" i="44"/>
  <c r="AB88" i="44"/>
  <c r="Z89" i="44"/>
  <c r="AA89" i="44"/>
  <c r="AB89" i="44"/>
  <c r="AC89" i="44"/>
  <c r="Z90" i="44"/>
  <c r="AA90" i="44"/>
  <c r="AB90" i="44"/>
  <c r="AC90" i="44"/>
  <c r="AA91" i="44"/>
  <c r="AB91" i="44"/>
  <c r="AC91" i="44"/>
  <c r="AA92" i="44"/>
  <c r="AB92" i="44"/>
  <c r="Z93" i="44"/>
  <c r="AA93" i="44"/>
  <c r="AB93" i="44"/>
  <c r="AC93" i="44"/>
  <c r="Z94" i="44"/>
  <c r="AA94" i="44"/>
  <c r="AB94" i="44"/>
  <c r="AC94" i="44"/>
  <c r="Z95" i="44"/>
  <c r="AA95" i="44"/>
  <c r="AB95" i="44"/>
  <c r="AC95" i="44"/>
  <c r="Z96" i="44"/>
  <c r="AA96" i="44"/>
  <c r="AB96" i="44"/>
  <c r="Z97" i="44"/>
  <c r="AA97" i="44"/>
  <c r="AB97" i="44"/>
  <c r="Z98" i="44"/>
  <c r="AA98" i="44"/>
  <c r="AB98" i="44"/>
  <c r="AA99" i="44"/>
  <c r="AB99" i="44"/>
  <c r="W13" i="63"/>
  <c r="W14" i="63"/>
  <c r="W15" i="63"/>
  <c r="W16" i="63"/>
  <c r="W17" i="63"/>
  <c r="W18" i="63"/>
  <c r="W19" i="63"/>
  <c r="W20" i="63"/>
  <c r="W21" i="63"/>
  <c r="W22" i="63"/>
  <c r="W23" i="63"/>
  <c r="W24" i="63"/>
  <c r="W25" i="63"/>
  <c r="W26" i="63"/>
  <c r="W27" i="63"/>
  <c r="W28" i="63"/>
  <c r="W29" i="63"/>
  <c r="W30" i="63"/>
  <c r="W31" i="63"/>
  <c r="W32" i="63"/>
  <c r="W33" i="63"/>
  <c r="W34" i="63"/>
  <c r="W35" i="63"/>
  <c r="W36" i="63"/>
  <c r="W37" i="63"/>
  <c r="W38" i="63"/>
  <c r="W39" i="63"/>
  <c r="W40" i="63"/>
  <c r="W41" i="63"/>
  <c r="W42" i="63"/>
  <c r="W43" i="63"/>
  <c r="W44" i="63"/>
  <c r="W45" i="63"/>
  <c r="W46" i="63"/>
  <c r="W47" i="63"/>
  <c r="W48" i="63"/>
  <c r="W49" i="63"/>
  <c r="W50" i="63"/>
  <c r="W51" i="63"/>
  <c r="W52" i="63"/>
  <c r="W53" i="63"/>
  <c r="W54" i="63"/>
  <c r="W55" i="63"/>
  <c r="W56" i="63"/>
  <c r="W57" i="63"/>
  <c r="W58" i="63"/>
  <c r="W59" i="63"/>
  <c r="W60" i="63"/>
  <c r="W61" i="63"/>
  <c r="W62" i="63"/>
  <c r="W63" i="63"/>
  <c r="W64" i="63"/>
  <c r="W65" i="63"/>
  <c r="W66" i="63"/>
  <c r="W67" i="63"/>
  <c r="W68" i="63"/>
  <c r="W69" i="63"/>
  <c r="W70" i="63"/>
  <c r="W71" i="63"/>
  <c r="W72" i="63"/>
  <c r="W73" i="63"/>
  <c r="W74" i="63"/>
  <c r="W75" i="63"/>
  <c r="W76" i="63"/>
  <c r="W77" i="63"/>
  <c r="W78" i="63"/>
  <c r="W79" i="63"/>
  <c r="W80" i="63"/>
  <c r="W81" i="63"/>
  <c r="W82" i="63"/>
  <c r="W83" i="63"/>
  <c r="W84" i="63"/>
  <c r="W85" i="63"/>
  <c r="W86" i="63"/>
  <c r="W87" i="63"/>
  <c r="W88" i="63"/>
  <c r="W89" i="63"/>
  <c r="W90" i="63"/>
  <c r="W91" i="63"/>
  <c r="W92" i="63"/>
  <c r="W93" i="63"/>
  <c r="W94" i="63"/>
  <c r="W95" i="63"/>
  <c r="W96" i="63"/>
  <c r="W97" i="63"/>
  <c r="W98" i="63"/>
  <c r="W99" i="63"/>
  <c r="AH7" i="63"/>
  <c r="S13" i="44" l="1"/>
  <c r="S14" i="44"/>
  <c r="S15" i="44"/>
  <c r="S16" i="44"/>
  <c r="S17" i="44"/>
  <c r="S18" i="44"/>
  <c r="S19" i="44"/>
  <c r="S20" i="44"/>
  <c r="S21" i="44"/>
  <c r="S22" i="44"/>
  <c r="S23" i="44"/>
  <c r="S24" i="44"/>
  <c r="S25" i="44"/>
  <c r="S26" i="44"/>
  <c r="S27" i="44"/>
  <c r="S28" i="44"/>
  <c r="S29" i="44"/>
  <c r="S30" i="44"/>
  <c r="S31" i="44"/>
  <c r="S32" i="44"/>
  <c r="S33" i="44"/>
  <c r="S34" i="44"/>
  <c r="S35" i="44"/>
  <c r="S36" i="44"/>
  <c r="S37" i="44"/>
  <c r="S38" i="44"/>
  <c r="S39" i="44"/>
  <c r="S40" i="44"/>
  <c r="S41" i="44"/>
  <c r="S42" i="44"/>
  <c r="S43" i="44"/>
  <c r="S44" i="44"/>
  <c r="S45" i="44"/>
  <c r="S46" i="44"/>
  <c r="S47" i="44"/>
  <c r="S48" i="44"/>
  <c r="S49" i="44"/>
  <c r="S50" i="44"/>
  <c r="S51" i="44"/>
  <c r="S52" i="44"/>
  <c r="S53" i="44"/>
  <c r="S54" i="44"/>
  <c r="S55" i="44"/>
  <c r="S56" i="44"/>
  <c r="S57" i="44"/>
  <c r="S58" i="44"/>
  <c r="S59" i="44"/>
  <c r="S60" i="44"/>
  <c r="S61" i="44"/>
  <c r="S62" i="44"/>
  <c r="S63" i="44"/>
  <c r="S64" i="44"/>
  <c r="S65" i="44"/>
  <c r="S66" i="44"/>
  <c r="S67" i="44"/>
  <c r="S68" i="44"/>
  <c r="S69" i="44"/>
  <c r="S70" i="44"/>
  <c r="S71" i="44"/>
  <c r="S72" i="44"/>
  <c r="S73" i="44"/>
  <c r="S74" i="44"/>
  <c r="S75" i="44"/>
  <c r="S76" i="44"/>
  <c r="S77" i="44"/>
  <c r="S78" i="44"/>
  <c r="S79" i="44"/>
  <c r="S80" i="44"/>
  <c r="S81" i="44"/>
  <c r="S82" i="44"/>
  <c r="S83" i="44"/>
  <c r="S84" i="44"/>
  <c r="S85" i="44"/>
  <c r="S86" i="44"/>
  <c r="S87" i="44"/>
  <c r="S88" i="44"/>
  <c r="S89" i="44"/>
  <c r="S90" i="44"/>
  <c r="S91" i="44"/>
  <c r="S92" i="44"/>
  <c r="S93" i="44"/>
  <c r="S94" i="44"/>
  <c r="S95" i="44"/>
  <c r="S96" i="44"/>
  <c r="S97" i="44"/>
  <c r="S98" i="44"/>
  <c r="S99" i="44"/>
  <c r="R13" i="44"/>
  <c r="R14" i="44"/>
  <c r="R15" i="44"/>
  <c r="R16" i="44"/>
  <c r="R17" i="44"/>
  <c r="R18" i="44"/>
  <c r="R19" i="44"/>
  <c r="R20" i="44"/>
  <c r="R21" i="44"/>
  <c r="R22" i="44"/>
  <c r="R23" i="44"/>
  <c r="R24" i="44"/>
  <c r="R25" i="44"/>
  <c r="R26" i="44"/>
  <c r="R27" i="44"/>
  <c r="R28" i="44"/>
  <c r="R29" i="44"/>
  <c r="R30" i="44"/>
  <c r="R31" i="44"/>
  <c r="R32" i="44"/>
  <c r="R33" i="44"/>
  <c r="R34" i="44"/>
  <c r="R35" i="44"/>
  <c r="R36" i="44"/>
  <c r="R37" i="44"/>
  <c r="R38" i="44"/>
  <c r="R39" i="44"/>
  <c r="R40" i="44"/>
  <c r="R41" i="44"/>
  <c r="R42" i="44"/>
  <c r="R43" i="44"/>
  <c r="R44" i="44"/>
  <c r="R45" i="44"/>
  <c r="R46" i="44"/>
  <c r="R47" i="44"/>
  <c r="R48" i="44"/>
  <c r="R49" i="44"/>
  <c r="R50" i="44"/>
  <c r="R51" i="44"/>
  <c r="R52" i="44"/>
  <c r="R53" i="44"/>
  <c r="R54" i="44"/>
  <c r="R55" i="44"/>
  <c r="R56" i="44"/>
  <c r="R57" i="44"/>
  <c r="R58" i="44"/>
  <c r="R59" i="44"/>
  <c r="R60" i="44"/>
  <c r="R61" i="44"/>
  <c r="R62" i="44"/>
  <c r="R63" i="44"/>
  <c r="R64" i="44"/>
  <c r="R65" i="44"/>
  <c r="R66" i="44"/>
  <c r="R67" i="44"/>
  <c r="R68" i="44"/>
  <c r="R69" i="44"/>
  <c r="R70" i="44"/>
  <c r="R71" i="44"/>
  <c r="R72" i="44"/>
  <c r="R73" i="44"/>
  <c r="R74" i="44"/>
  <c r="R75" i="44"/>
  <c r="R76" i="44"/>
  <c r="R77" i="44"/>
  <c r="R78" i="44"/>
  <c r="R79" i="44"/>
  <c r="R80" i="44"/>
  <c r="R81" i="44"/>
  <c r="R82" i="44"/>
  <c r="R83" i="44"/>
  <c r="R84" i="44"/>
  <c r="R85" i="44"/>
  <c r="R86" i="44"/>
  <c r="R87" i="44"/>
  <c r="R88" i="44"/>
  <c r="R89" i="44"/>
  <c r="R90" i="44"/>
  <c r="R91" i="44"/>
  <c r="R92" i="44"/>
  <c r="R93" i="44"/>
  <c r="R94" i="44"/>
  <c r="R95" i="44"/>
  <c r="R96" i="44"/>
  <c r="R97" i="44"/>
  <c r="R98" i="44"/>
  <c r="R99" i="44"/>
  <c r="X13" i="63" l="1"/>
  <c r="X14" i="63"/>
  <c r="X15" i="63"/>
  <c r="X16" i="63"/>
  <c r="X17" i="63"/>
  <c r="X18" i="63"/>
  <c r="X19" i="63"/>
  <c r="X20" i="63"/>
  <c r="X21" i="63"/>
  <c r="X22" i="63"/>
  <c r="X23" i="63"/>
  <c r="X24" i="63"/>
  <c r="X25" i="63"/>
  <c r="X26" i="63"/>
  <c r="X27" i="63"/>
  <c r="X28" i="63"/>
  <c r="X29" i="63"/>
  <c r="X30" i="63"/>
  <c r="X31" i="63"/>
  <c r="X32" i="63"/>
  <c r="X33" i="63"/>
  <c r="X34" i="63"/>
  <c r="X35" i="63"/>
  <c r="X36" i="63"/>
  <c r="X37" i="63"/>
  <c r="X38" i="63"/>
  <c r="X39" i="63"/>
  <c r="X40" i="63"/>
  <c r="X41" i="63"/>
  <c r="X42" i="63"/>
  <c r="X43" i="63"/>
  <c r="X44" i="63"/>
  <c r="X45" i="63"/>
  <c r="X46" i="63"/>
  <c r="X47" i="63"/>
  <c r="X48" i="63"/>
  <c r="X49" i="63"/>
  <c r="X50" i="63"/>
  <c r="X51" i="63"/>
  <c r="X52" i="63"/>
  <c r="X53" i="63"/>
  <c r="X54" i="63"/>
  <c r="X55" i="63"/>
  <c r="X56" i="63"/>
  <c r="X57" i="63"/>
  <c r="X58" i="63"/>
  <c r="X59" i="63"/>
  <c r="X60" i="63"/>
  <c r="X61" i="63"/>
  <c r="X62" i="63"/>
  <c r="X63" i="63"/>
  <c r="X64" i="63"/>
  <c r="X65" i="63"/>
  <c r="X66" i="63"/>
  <c r="X67" i="63"/>
  <c r="X68" i="63"/>
  <c r="X69" i="63"/>
  <c r="X70" i="63"/>
  <c r="X71" i="63"/>
  <c r="X72" i="63"/>
  <c r="X73" i="63"/>
  <c r="X74" i="63"/>
  <c r="X75" i="63"/>
  <c r="X76" i="63"/>
  <c r="X77" i="63"/>
  <c r="X78" i="63"/>
  <c r="X79" i="63"/>
  <c r="X80" i="63"/>
  <c r="X81" i="63"/>
  <c r="X82" i="63"/>
  <c r="X83" i="63"/>
  <c r="X84" i="63"/>
  <c r="X85" i="63"/>
  <c r="X86" i="63"/>
  <c r="X87" i="63"/>
  <c r="X88" i="63"/>
  <c r="X89" i="63"/>
  <c r="X90" i="63"/>
  <c r="X91" i="63"/>
  <c r="X92" i="63"/>
  <c r="X93" i="63"/>
  <c r="X94" i="63"/>
  <c r="X95" i="63"/>
  <c r="X96" i="63"/>
  <c r="X97" i="63"/>
  <c r="X98" i="63"/>
  <c r="X99" i="63"/>
  <c r="Y13" i="63"/>
  <c r="Z13" i="63" s="1"/>
  <c r="Y14" i="63"/>
  <c r="Y15" i="63"/>
  <c r="Y16" i="63"/>
  <c r="Y17" i="63"/>
  <c r="Y18" i="63"/>
  <c r="Y19" i="63"/>
  <c r="Y20" i="63"/>
  <c r="Y21" i="63"/>
  <c r="Y22" i="63"/>
  <c r="Y23" i="63"/>
  <c r="Y24" i="63"/>
  <c r="Y25" i="63"/>
  <c r="Y26" i="63"/>
  <c r="Y27" i="63"/>
  <c r="Y28" i="63"/>
  <c r="Y29" i="63"/>
  <c r="Y30" i="63"/>
  <c r="Y31" i="63"/>
  <c r="Y32" i="63"/>
  <c r="Y33" i="63"/>
  <c r="Y34" i="63"/>
  <c r="Y35" i="63"/>
  <c r="Y36" i="63"/>
  <c r="Y37" i="63"/>
  <c r="Y38" i="63"/>
  <c r="Y39" i="63"/>
  <c r="Y40" i="63"/>
  <c r="Y41" i="63"/>
  <c r="Y42" i="63"/>
  <c r="Y43" i="63"/>
  <c r="Y44" i="63"/>
  <c r="Y45" i="63"/>
  <c r="Y46" i="63"/>
  <c r="Y47" i="63"/>
  <c r="Y48" i="63"/>
  <c r="Y49" i="63"/>
  <c r="Y50" i="63"/>
  <c r="Y51" i="63"/>
  <c r="Y52" i="63"/>
  <c r="Y53" i="63"/>
  <c r="Y54" i="63"/>
  <c r="Y55" i="63"/>
  <c r="Y56" i="63"/>
  <c r="Y57" i="63"/>
  <c r="Y58" i="63"/>
  <c r="Y59" i="63"/>
  <c r="Y60" i="63"/>
  <c r="Y61" i="63"/>
  <c r="Y62" i="63"/>
  <c r="Y63" i="63"/>
  <c r="Y64" i="63"/>
  <c r="Y65" i="63"/>
  <c r="Y66" i="63"/>
  <c r="Y67" i="63"/>
  <c r="Y68" i="63"/>
  <c r="Y69" i="63"/>
  <c r="Y70" i="63"/>
  <c r="Y71" i="63"/>
  <c r="Y72" i="63"/>
  <c r="Y73" i="63"/>
  <c r="Y74" i="63"/>
  <c r="Y75" i="63"/>
  <c r="Y76" i="63"/>
  <c r="Y77" i="63"/>
  <c r="Y78" i="63"/>
  <c r="Y79" i="63"/>
  <c r="Y80" i="63"/>
  <c r="Y81" i="63"/>
  <c r="Y82" i="63"/>
  <c r="Y83" i="63"/>
  <c r="Y84" i="63"/>
  <c r="Y85" i="63"/>
  <c r="Y86" i="63"/>
  <c r="Y87" i="63"/>
  <c r="Y88" i="63"/>
  <c r="Y89" i="63"/>
  <c r="Y90" i="63"/>
  <c r="Y91" i="63"/>
  <c r="Y92" i="63"/>
  <c r="Y93" i="63"/>
  <c r="Y94" i="63"/>
  <c r="Y95" i="63"/>
  <c r="Y96" i="63"/>
  <c r="Y97" i="63"/>
  <c r="Y98" i="63"/>
  <c r="Y99" i="63"/>
  <c r="AA13" i="63"/>
  <c r="AA14" i="63"/>
  <c r="AA15" i="63"/>
  <c r="AA16" i="63"/>
  <c r="AA17" i="63"/>
  <c r="AA18" i="63"/>
  <c r="AA19" i="63"/>
  <c r="AA20" i="63"/>
  <c r="AA21" i="63"/>
  <c r="AA22" i="63"/>
  <c r="AA23" i="63"/>
  <c r="AA24" i="63"/>
  <c r="AA25" i="63"/>
  <c r="AA26" i="63"/>
  <c r="AA27" i="63"/>
  <c r="AA28" i="63"/>
  <c r="AA29" i="63"/>
  <c r="AA30" i="63"/>
  <c r="AA31" i="63"/>
  <c r="AA32" i="63"/>
  <c r="AA33" i="63"/>
  <c r="AA34" i="63"/>
  <c r="AA35" i="63"/>
  <c r="AA36" i="63"/>
  <c r="AA37" i="63"/>
  <c r="AA38" i="63"/>
  <c r="AA39" i="63"/>
  <c r="AA40" i="63"/>
  <c r="AA41" i="63"/>
  <c r="AA42" i="63"/>
  <c r="AA43" i="63"/>
  <c r="AA44" i="63"/>
  <c r="AA45" i="63"/>
  <c r="AA46" i="63"/>
  <c r="AA47" i="63"/>
  <c r="AA48" i="63"/>
  <c r="AA49" i="63"/>
  <c r="AA50" i="63"/>
  <c r="AA51" i="63"/>
  <c r="AA52" i="63"/>
  <c r="AA53" i="63"/>
  <c r="AA54" i="63"/>
  <c r="AA55" i="63"/>
  <c r="AA56" i="63"/>
  <c r="AA57" i="63"/>
  <c r="AA58" i="63"/>
  <c r="AA59" i="63"/>
  <c r="AA60" i="63"/>
  <c r="AA61" i="63"/>
  <c r="AA62" i="63"/>
  <c r="AA63" i="63"/>
  <c r="AA64" i="63"/>
  <c r="AA65" i="63"/>
  <c r="AA66" i="63"/>
  <c r="AA67" i="63"/>
  <c r="AA68" i="63"/>
  <c r="AA69" i="63"/>
  <c r="AA70" i="63"/>
  <c r="AA71" i="63"/>
  <c r="AA72" i="63"/>
  <c r="AA73" i="63"/>
  <c r="AA74" i="63"/>
  <c r="AA75" i="63"/>
  <c r="AA76" i="63"/>
  <c r="AA77" i="63"/>
  <c r="AA78" i="63"/>
  <c r="AA79" i="63"/>
  <c r="AA80" i="63"/>
  <c r="AA81" i="63"/>
  <c r="AA82" i="63"/>
  <c r="AA83" i="63"/>
  <c r="AA84" i="63"/>
  <c r="AA85" i="63"/>
  <c r="AA86" i="63"/>
  <c r="AA87" i="63"/>
  <c r="AA88" i="63"/>
  <c r="AA89" i="63"/>
  <c r="AA90" i="63"/>
  <c r="AA91" i="63"/>
  <c r="AA92" i="63"/>
  <c r="AA93" i="63"/>
  <c r="AA94" i="63"/>
  <c r="AA95" i="63"/>
  <c r="AA96" i="63"/>
  <c r="AA97" i="63"/>
  <c r="AA98" i="63"/>
  <c r="AA99" i="63"/>
  <c r="AB13" i="63"/>
  <c r="AB14" i="63"/>
  <c r="AB15" i="63"/>
  <c r="AB16" i="63"/>
  <c r="AB17" i="63"/>
  <c r="AB18" i="63"/>
  <c r="AB19" i="63"/>
  <c r="AB20" i="63"/>
  <c r="AB21" i="63"/>
  <c r="AB22" i="63"/>
  <c r="AB23" i="63"/>
  <c r="AB24" i="63"/>
  <c r="AB25" i="63"/>
  <c r="AB26" i="63"/>
  <c r="AB27" i="63"/>
  <c r="AB28" i="63"/>
  <c r="AB29" i="63"/>
  <c r="AB30" i="63"/>
  <c r="AB31" i="63"/>
  <c r="AB32" i="63"/>
  <c r="AB33" i="63"/>
  <c r="AB34" i="63"/>
  <c r="AB35" i="63"/>
  <c r="AB36" i="63"/>
  <c r="AB37" i="63"/>
  <c r="AB38" i="63"/>
  <c r="AB39" i="63"/>
  <c r="AB40" i="63"/>
  <c r="AB41" i="63"/>
  <c r="AB42" i="63"/>
  <c r="AB43" i="63"/>
  <c r="AB44" i="63"/>
  <c r="AB45" i="63"/>
  <c r="AB46" i="63"/>
  <c r="AB47" i="63"/>
  <c r="AB48" i="63"/>
  <c r="AB49" i="63"/>
  <c r="AB50" i="63"/>
  <c r="AB51" i="63"/>
  <c r="AB52" i="63"/>
  <c r="AB53" i="63"/>
  <c r="AB54" i="63"/>
  <c r="AB55" i="63"/>
  <c r="AB56" i="63"/>
  <c r="AB57" i="63"/>
  <c r="AB58" i="63"/>
  <c r="AB59" i="63"/>
  <c r="AB60" i="63"/>
  <c r="AB61" i="63"/>
  <c r="AB62" i="63"/>
  <c r="AB63" i="63"/>
  <c r="AB64" i="63"/>
  <c r="AB65" i="63"/>
  <c r="AB66" i="63"/>
  <c r="AB67" i="63"/>
  <c r="AB68" i="63"/>
  <c r="AB69" i="63"/>
  <c r="AB70" i="63"/>
  <c r="AB71" i="63"/>
  <c r="AB72" i="63"/>
  <c r="AB73" i="63"/>
  <c r="AB74" i="63"/>
  <c r="AB75" i="63"/>
  <c r="AB76" i="63"/>
  <c r="AB77" i="63"/>
  <c r="AB78" i="63"/>
  <c r="AB79" i="63"/>
  <c r="AB80" i="63"/>
  <c r="AB81" i="63"/>
  <c r="AB82" i="63"/>
  <c r="AB83" i="63"/>
  <c r="AB84" i="63"/>
  <c r="AB85" i="63"/>
  <c r="AB86" i="63"/>
  <c r="AB87" i="63"/>
  <c r="AB88" i="63"/>
  <c r="AB89" i="63"/>
  <c r="AB90" i="63"/>
  <c r="AB91" i="63"/>
  <c r="AB92" i="63"/>
  <c r="AB93" i="63"/>
  <c r="AB94" i="63"/>
  <c r="AB95" i="63"/>
  <c r="AB96" i="63"/>
  <c r="AB97" i="63"/>
  <c r="AB98" i="63"/>
  <c r="AB99" i="63"/>
  <c r="AD13" i="63"/>
  <c r="AD14" i="63"/>
  <c r="AD15" i="63"/>
  <c r="AD16" i="63"/>
  <c r="AD17" i="63"/>
  <c r="AD18" i="63"/>
  <c r="AD19" i="63"/>
  <c r="AD20" i="63"/>
  <c r="AD21" i="63"/>
  <c r="AD22" i="63"/>
  <c r="AD23" i="63"/>
  <c r="AD24" i="63"/>
  <c r="AD25" i="63"/>
  <c r="AD26" i="63"/>
  <c r="AD27" i="63"/>
  <c r="AD28" i="63"/>
  <c r="AD29" i="63"/>
  <c r="AD30" i="63"/>
  <c r="AD31" i="63"/>
  <c r="AD32" i="63"/>
  <c r="AD33" i="63"/>
  <c r="AD34" i="63"/>
  <c r="AD35" i="63"/>
  <c r="AD36" i="63"/>
  <c r="AD37" i="63"/>
  <c r="AD38" i="63"/>
  <c r="AD39" i="63"/>
  <c r="AD40" i="63"/>
  <c r="AD41" i="63"/>
  <c r="AD42" i="63"/>
  <c r="AD43" i="63"/>
  <c r="AD44" i="63"/>
  <c r="AD45" i="63"/>
  <c r="AD46" i="63"/>
  <c r="AD47" i="63"/>
  <c r="AD48" i="63"/>
  <c r="AD49" i="63"/>
  <c r="AD50" i="63"/>
  <c r="AD51" i="63"/>
  <c r="AD52" i="63"/>
  <c r="AD53" i="63"/>
  <c r="AD54" i="63"/>
  <c r="AD55" i="63"/>
  <c r="AD56" i="63"/>
  <c r="AD57" i="63"/>
  <c r="AD58" i="63"/>
  <c r="AD59" i="63"/>
  <c r="AD60" i="63"/>
  <c r="AD61" i="63"/>
  <c r="AD62" i="63"/>
  <c r="AD63" i="63"/>
  <c r="AD64" i="63"/>
  <c r="AD65" i="63"/>
  <c r="AD66" i="63"/>
  <c r="AD67" i="63"/>
  <c r="AD68" i="63"/>
  <c r="AD69" i="63"/>
  <c r="AD70" i="63"/>
  <c r="AD71" i="63"/>
  <c r="AD72" i="63"/>
  <c r="AD73" i="63"/>
  <c r="AD74" i="63"/>
  <c r="AD75" i="63"/>
  <c r="AD76" i="63"/>
  <c r="AD77" i="63"/>
  <c r="AD78" i="63"/>
  <c r="AD79" i="63"/>
  <c r="AD80" i="63"/>
  <c r="AD81" i="63"/>
  <c r="AD82" i="63"/>
  <c r="AD83" i="63"/>
  <c r="AD84" i="63"/>
  <c r="AD85" i="63"/>
  <c r="AD86" i="63"/>
  <c r="AD87" i="63"/>
  <c r="AD88" i="63"/>
  <c r="AD89" i="63"/>
  <c r="AD90" i="63"/>
  <c r="AD91" i="63"/>
  <c r="AD92" i="63"/>
  <c r="AD93" i="63"/>
  <c r="AD94" i="63"/>
  <c r="AD95" i="63"/>
  <c r="AD96" i="63"/>
  <c r="AD97" i="63"/>
  <c r="AD98" i="63"/>
  <c r="AD99" i="63"/>
  <c r="T13" i="63"/>
  <c r="T14" i="63"/>
  <c r="T15" i="63"/>
  <c r="T16" i="63"/>
  <c r="T17" i="63"/>
  <c r="T18" i="63"/>
  <c r="T19" i="63"/>
  <c r="T20" i="63"/>
  <c r="T21" i="63"/>
  <c r="T22" i="63"/>
  <c r="T23" i="63"/>
  <c r="T24" i="63"/>
  <c r="T25" i="63"/>
  <c r="T26" i="63"/>
  <c r="T27" i="63"/>
  <c r="T28" i="63"/>
  <c r="T29" i="63"/>
  <c r="T30" i="63"/>
  <c r="T31" i="63"/>
  <c r="T32" i="63"/>
  <c r="T33" i="63"/>
  <c r="T34" i="63"/>
  <c r="T35" i="63"/>
  <c r="T36" i="63"/>
  <c r="T37" i="63"/>
  <c r="T38" i="63"/>
  <c r="T39" i="63"/>
  <c r="T40" i="63"/>
  <c r="T41" i="63"/>
  <c r="T42" i="63"/>
  <c r="T43" i="63"/>
  <c r="T44" i="63"/>
  <c r="T45" i="63"/>
  <c r="T46" i="63"/>
  <c r="T47" i="63"/>
  <c r="T48" i="63"/>
  <c r="T49" i="63"/>
  <c r="T50" i="63"/>
  <c r="T51" i="63"/>
  <c r="T52" i="63"/>
  <c r="T53" i="63"/>
  <c r="T54" i="63"/>
  <c r="T55" i="63"/>
  <c r="T56" i="63"/>
  <c r="T57" i="63"/>
  <c r="T58" i="63"/>
  <c r="T59" i="63"/>
  <c r="T60" i="63"/>
  <c r="T61" i="63"/>
  <c r="T62" i="63"/>
  <c r="T63" i="63"/>
  <c r="T64" i="63"/>
  <c r="T65" i="63"/>
  <c r="T66" i="63"/>
  <c r="T67" i="63"/>
  <c r="T68" i="63"/>
  <c r="T69" i="63"/>
  <c r="T70" i="63"/>
  <c r="T71" i="63"/>
  <c r="T72" i="63"/>
  <c r="T73" i="63"/>
  <c r="T74" i="63"/>
  <c r="T75" i="63"/>
  <c r="T76" i="63"/>
  <c r="T77" i="63"/>
  <c r="T78" i="63"/>
  <c r="T79" i="63"/>
  <c r="T80" i="63"/>
  <c r="T81" i="63"/>
  <c r="T82" i="63"/>
  <c r="T83" i="63"/>
  <c r="T84" i="63"/>
  <c r="T85" i="63"/>
  <c r="T86" i="63"/>
  <c r="T87" i="63"/>
  <c r="T88" i="63"/>
  <c r="T89" i="63"/>
  <c r="T90" i="63"/>
  <c r="T91" i="63"/>
  <c r="T92" i="63"/>
  <c r="T93" i="63"/>
  <c r="T94" i="63"/>
  <c r="T95" i="63"/>
  <c r="T96" i="63"/>
  <c r="T97" i="63"/>
  <c r="T98" i="63"/>
  <c r="T99" i="63"/>
  <c r="S13" i="42"/>
  <c r="S14" i="42"/>
  <c r="S15" i="42"/>
  <c r="S16" i="42"/>
  <c r="S17" i="42"/>
  <c r="S18" i="42"/>
  <c r="S19" i="42"/>
  <c r="S20" i="42"/>
  <c r="S21" i="42"/>
  <c r="S22" i="42"/>
  <c r="S23" i="42"/>
  <c r="S24" i="42"/>
  <c r="S25" i="42"/>
  <c r="S26" i="42"/>
  <c r="S27" i="42"/>
  <c r="S28" i="42"/>
  <c r="S29" i="42"/>
  <c r="S30" i="42"/>
  <c r="S31" i="42"/>
  <c r="S32" i="42"/>
  <c r="S33" i="42"/>
  <c r="S34" i="42"/>
  <c r="S35" i="42"/>
  <c r="S36" i="42"/>
  <c r="S37" i="42"/>
  <c r="S38" i="42"/>
  <c r="S39" i="42"/>
  <c r="S40" i="42"/>
  <c r="S41" i="42"/>
  <c r="S42" i="42"/>
  <c r="S43" i="42"/>
  <c r="S44" i="42"/>
  <c r="S45" i="42"/>
  <c r="S46" i="42"/>
  <c r="S47" i="42"/>
  <c r="S48" i="42"/>
  <c r="S49" i="42"/>
  <c r="S50" i="42"/>
  <c r="S51" i="42"/>
  <c r="S52" i="42"/>
  <c r="S53" i="42"/>
  <c r="S54" i="42"/>
  <c r="S55" i="42"/>
  <c r="S56" i="42"/>
  <c r="S57" i="42"/>
  <c r="S58" i="42"/>
  <c r="S59" i="42"/>
  <c r="S60" i="42"/>
  <c r="S61" i="42"/>
  <c r="S62" i="42"/>
  <c r="S63" i="42"/>
  <c r="S64" i="42"/>
  <c r="S65" i="42"/>
  <c r="S66" i="42"/>
  <c r="S67" i="42"/>
  <c r="S68" i="42"/>
  <c r="S69" i="42"/>
  <c r="S70" i="42"/>
  <c r="S71" i="42"/>
  <c r="S72" i="42"/>
  <c r="S73" i="42"/>
  <c r="S74" i="42"/>
  <c r="S75" i="42"/>
  <c r="S76" i="42"/>
  <c r="S77" i="42"/>
  <c r="S78" i="42"/>
  <c r="S79" i="42"/>
  <c r="S80" i="42"/>
  <c r="S81" i="42"/>
  <c r="S82" i="42"/>
  <c r="S83" i="42"/>
  <c r="S84" i="42"/>
  <c r="S85" i="42"/>
  <c r="S86" i="42"/>
  <c r="S87" i="42"/>
  <c r="S88" i="42"/>
  <c r="S89" i="42"/>
  <c r="S90" i="42"/>
  <c r="S91" i="42"/>
  <c r="S92" i="42"/>
  <c r="S93" i="42"/>
  <c r="S94" i="42"/>
  <c r="S95" i="42"/>
  <c r="S96" i="42"/>
  <c r="S97" i="42"/>
  <c r="S98" i="42"/>
  <c r="S99" i="42"/>
  <c r="R13" i="42"/>
  <c r="R14" i="42"/>
  <c r="R15" i="42"/>
  <c r="R16" i="42"/>
  <c r="R17" i="42"/>
  <c r="R18" i="42"/>
  <c r="R19" i="42"/>
  <c r="R20" i="42"/>
  <c r="R21" i="42"/>
  <c r="R22" i="42"/>
  <c r="R23" i="42"/>
  <c r="R24" i="42"/>
  <c r="R25" i="42"/>
  <c r="R26" i="42"/>
  <c r="R27" i="42"/>
  <c r="R28" i="42"/>
  <c r="R29" i="42"/>
  <c r="R30" i="42"/>
  <c r="R31" i="42"/>
  <c r="R32" i="42"/>
  <c r="R33" i="42"/>
  <c r="R34" i="42"/>
  <c r="R35" i="42"/>
  <c r="R36" i="42"/>
  <c r="R37" i="42"/>
  <c r="R38" i="42"/>
  <c r="R39" i="42"/>
  <c r="R40" i="42"/>
  <c r="R41" i="42"/>
  <c r="R42" i="42"/>
  <c r="R43" i="42"/>
  <c r="R44" i="42"/>
  <c r="R45" i="42"/>
  <c r="R46" i="42"/>
  <c r="R47" i="42"/>
  <c r="R48" i="42"/>
  <c r="R49" i="42"/>
  <c r="R50" i="42"/>
  <c r="R51" i="42"/>
  <c r="R52" i="42"/>
  <c r="R53" i="42"/>
  <c r="R54" i="42"/>
  <c r="R55" i="42"/>
  <c r="R56" i="42"/>
  <c r="R57" i="42"/>
  <c r="R58" i="42"/>
  <c r="R59" i="42"/>
  <c r="R60" i="42"/>
  <c r="R61" i="42"/>
  <c r="R62" i="42"/>
  <c r="R63" i="42"/>
  <c r="R64" i="42"/>
  <c r="R65" i="42"/>
  <c r="R66" i="42"/>
  <c r="R67" i="42"/>
  <c r="R68" i="42"/>
  <c r="R69" i="42"/>
  <c r="R70" i="42"/>
  <c r="R71" i="42"/>
  <c r="R72" i="42"/>
  <c r="R73" i="42"/>
  <c r="R74" i="42"/>
  <c r="R75" i="42"/>
  <c r="R76" i="42"/>
  <c r="R77" i="42"/>
  <c r="R78" i="42"/>
  <c r="R79" i="42"/>
  <c r="R80" i="42"/>
  <c r="R81" i="42"/>
  <c r="R82" i="42"/>
  <c r="R83" i="42"/>
  <c r="R84" i="42"/>
  <c r="R85" i="42"/>
  <c r="R86" i="42"/>
  <c r="R87" i="42"/>
  <c r="R88" i="42"/>
  <c r="R89" i="42"/>
  <c r="R90" i="42"/>
  <c r="R91" i="42"/>
  <c r="R92" i="42"/>
  <c r="R93" i="42"/>
  <c r="R94" i="42"/>
  <c r="R95" i="42"/>
  <c r="R96" i="42"/>
  <c r="R97" i="42"/>
  <c r="R98" i="42"/>
  <c r="R99" i="42"/>
  <c r="Q13" i="42"/>
  <c r="Q14" i="42"/>
  <c r="W14" i="42" s="1"/>
  <c r="Q15" i="42"/>
  <c r="Q16" i="42"/>
  <c r="Q17" i="42"/>
  <c r="Q18" i="42"/>
  <c r="Q19" i="42"/>
  <c r="Q20" i="42"/>
  <c r="Q21" i="42"/>
  <c r="Q22" i="42"/>
  <c r="Q23" i="42"/>
  <c r="Q24" i="42"/>
  <c r="Q25" i="42"/>
  <c r="Q26" i="42"/>
  <c r="Q27" i="42"/>
  <c r="Q28" i="42"/>
  <c r="Q29" i="42"/>
  <c r="Q30" i="42"/>
  <c r="Q31" i="42"/>
  <c r="Q32" i="42"/>
  <c r="Q33" i="42"/>
  <c r="Q34" i="42"/>
  <c r="Q35" i="42"/>
  <c r="Q36" i="42"/>
  <c r="Q37" i="42"/>
  <c r="Q38" i="42"/>
  <c r="Q39" i="42"/>
  <c r="Q40" i="42"/>
  <c r="Q41" i="42"/>
  <c r="Q42" i="42"/>
  <c r="Q43" i="42"/>
  <c r="Q44" i="42"/>
  <c r="Q45" i="42"/>
  <c r="Q46" i="42"/>
  <c r="Q47" i="42"/>
  <c r="Q48" i="42"/>
  <c r="Q49" i="42"/>
  <c r="Q50" i="42"/>
  <c r="Q51" i="42"/>
  <c r="Q52" i="42"/>
  <c r="Q53" i="42"/>
  <c r="Q54" i="42"/>
  <c r="Q55" i="42"/>
  <c r="Q56" i="42"/>
  <c r="Q57" i="42"/>
  <c r="Q58" i="42"/>
  <c r="Q59" i="42"/>
  <c r="Q60" i="42"/>
  <c r="Q61" i="42"/>
  <c r="Q62" i="42"/>
  <c r="Q63" i="42"/>
  <c r="Q64" i="42"/>
  <c r="Q65" i="42"/>
  <c r="Q66" i="42"/>
  <c r="Q67" i="42"/>
  <c r="Q68" i="42"/>
  <c r="Q69" i="42"/>
  <c r="Q70" i="42"/>
  <c r="Q71" i="42"/>
  <c r="Q72" i="42"/>
  <c r="Q73" i="42"/>
  <c r="Q74" i="42"/>
  <c r="Q75" i="42"/>
  <c r="Q76" i="42"/>
  <c r="Q77" i="42"/>
  <c r="Q78" i="42"/>
  <c r="Q79" i="42"/>
  <c r="Q80" i="42"/>
  <c r="Q81" i="42"/>
  <c r="Q82" i="42"/>
  <c r="Q83" i="42"/>
  <c r="Q84" i="42"/>
  <c r="Q85" i="42"/>
  <c r="Q86" i="42"/>
  <c r="Q87" i="42"/>
  <c r="Q88" i="42"/>
  <c r="Q89" i="42"/>
  <c r="Q90" i="42"/>
  <c r="Q91" i="42"/>
  <c r="Q92" i="42"/>
  <c r="Q93" i="42"/>
  <c r="Q94" i="42"/>
  <c r="Q95" i="42"/>
  <c r="Q96" i="42"/>
  <c r="Q97" i="42"/>
  <c r="Q98" i="42"/>
  <c r="Q99" i="42"/>
  <c r="R19" i="65"/>
  <c r="T19" i="65" s="1"/>
  <c r="R20" i="65"/>
  <c r="T20" i="65" s="1"/>
  <c r="R26" i="65"/>
  <c r="T26" i="65" s="1"/>
  <c r="R30" i="65"/>
  <c r="T30" i="65" s="1"/>
  <c r="R31" i="65"/>
  <c r="T31" i="65" s="1"/>
  <c r="R35" i="65"/>
  <c r="T35" i="65" s="1"/>
  <c r="R36" i="65"/>
  <c r="T36" i="65" s="1"/>
  <c r="R42" i="65"/>
  <c r="T42" i="65" s="1"/>
  <c r="R46" i="65"/>
  <c r="T46" i="65" s="1"/>
  <c r="R47" i="65"/>
  <c r="T47" i="65" s="1"/>
  <c r="R51" i="65"/>
  <c r="T51" i="65" s="1"/>
  <c r="R52" i="65"/>
  <c r="T52" i="65" s="1"/>
  <c r="R58" i="65"/>
  <c r="T58" i="65" s="1"/>
  <c r="R62" i="65"/>
  <c r="T62" i="65" s="1"/>
  <c r="R63" i="65"/>
  <c r="T63" i="65" s="1"/>
  <c r="R67" i="65"/>
  <c r="T67" i="65" s="1"/>
  <c r="R68" i="65"/>
  <c r="T68" i="65" s="1"/>
  <c r="R74" i="65"/>
  <c r="T74" i="65" s="1"/>
  <c r="R78" i="65"/>
  <c r="T78" i="65" s="1"/>
  <c r="R79" i="65"/>
  <c r="T79" i="65" s="1"/>
  <c r="R83" i="65"/>
  <c r="T83" i="65" s="1"/>
  <c r="R84" i="65"/>
  <c r="T84" i="65" s="1"/>
  <c r="R90" i="65"/>
  <c r="T90" i="65" s="1"/>
  <c r="R94" i="65"/>
  <c r="T94" i="65" s="1"/>
  <c r="R95" i="65"/>
  <c r="T95" i="65" s="1"/>
  <c r="R99" i="65"/>
  <c r="T99" i="65" s="1"/>
  <c r="Q17" i="65"/>
  <c r="R17" i="65" s="1"/>
  <c r="T17" i="65" s="1"/>
  <c r="Q18" i="65"/>
  <c r="R18" i="65" s="1"/>
  <c r="T18" i="65" s="1"/>
  <c r="Q19" i="65"/>
  <c r="Q20" i="65"/>
  <c r="Q21" i="65"/>
  <c r="R21" i="65" s="1"/>
  <c r="T21" i="65" s="1"/>
  <c r="Q22" i="65"/>
  <c r="R22" i="65" s="1"/>
  <c r="T22" i="65" s="1"/>
  <c r="Q23" i="65"/>
  <c r="R23" i="65" s="1"/>
  <c r="T23" i="65" s="1"/>
  <c r="Q24" i="65"/>
  <c r="R24" i="65" s="1"/>
  <c r="T24" i="65" s="1"/>
  <c r="Q25" i="65"/>
  <c r="R25" i="65" s="1"/>
  <c r="T25" i="65" s="1"/>
  <c r="Q26" i="65"/>
  <c r="Q27" i="65"/>
  <c r="R27" i="65" s="1"/>
  <c r="T27" i="65" s="1"/>
  <c r="Q28" i="65"/>
  <c r="R28" i="65" s="1"/>
  <c r="T28" i="65" s="1"/>
  <c r="Q29" i="65"/>
  <c r="R29" i="65" s="1"/>
  <c r="T29" i="65" s="1"/>
  <c r="Q30" i="65"/>
  <c r="Q31" i="65"/>
  <c r="Q32" i="65"/>
  <c r="R32" i="65" s="1"/>
  <c r="T32" i="65" s="1"/>
  <c r="Q33" i="65"/>
  <c r="R33" i="65" s="1"/>
  <c r="T33" i="65" s="1"/>
  <c r="Q34" i="65"/>
  <c r="R34" i="65" s="1"/>
  <c r="T34" i="65" s="1"/>
  <c r="Q35" i="65"/>
  <c r="Q36" i="65"/>
  <c r="Q37" i="65"/>
  <c r="R37" i="65" s="1"/>
  <c r="T37" i="65" s="1"/>
  <c r="Q38" i="65"/>
  <c r="R38" i="65" s="1"/>
  <c r="T38" i="65" s="1"/>
  <c r="Q39" i="65"/>
  <c r="R39" i="65" s="1"/>
  <c r="T39" i="65" s="1"/>
  <c r="Q40" i="65"/>
  <c r="R40" i="65" s="1"/>
  <c r="T40" i="65" s="1"/>
  <c r="Q41" i="65"/>
  <c r="R41" i="65" s="1"/>
  <c r="T41" i="65" s="1"/>
  <c r="Q42" i="65"/>
  <c r="Q43" i="65"/>
  <c r="R43" i="65" s="1"/>
  <c r="T43" i="65" s="1"/>
  <c r="Q44" i="65"/>
  <c r="R44" i="65" s="1"/>
  <c r="T44" i="65" s="1"/>
  <c r="Q45" i="65"/>
  <c r="R45" i="65" s="1"/>
  <c r="T45" i="65" s="1"/>
  <c r="Q46" i="65"/>
  <c r="Q47" i="65"/>
  <c r="Q48" i="65"/>
  <c r="R48" i="65" s="1"/>
  <c r="T48" i="65" s="1"/>
  <c r="Q49" i="65"/>
  <c r="R49" i="65" s="1"/>
  <c r="T49" i="65" s="1"/>
  <c r="Q50" i="65"/>
  <c r="R50" i="65" s="1"/>
  <c r="T50" i="65" s="1"/>
  <c r="Q51" i="65"/>
  <c r="Q52" i="65"/>
  <c r="Q53" i="65"/>
  <c r="R53" i="65" s="1"/>
  <c r="T53" i="65" s="1"/>
  <c r="Q54" i="65"/>
  <c r="R54" i="65" s="1"/>
  <c r="T54" i="65" s="1"/>
  <c r="Q55" i="65"/>
  <c r="R55" i="65" s="1"/>
  <c r="T55" i="65" s="1"/>
  <c r="Q56" i="65"/>
  <c r="R56" i="65" s="1"/>
  <c r="T56" i="65" s="1"/>
  <c r="Q57" i="65"/>
  <c r="R57" i="65" s="1"/>
  <c r="T57" i="65" s="1"/>
  <c r="Q58" i="65"/>
  <c r="Q59" i="65"/>
  <c r="R59" i="65" s="1"/>
  <c r="T59" i="65" s="1"/>
  <c r="Q60" i="65"/>
  <c r="R60" i="65" s="1"/>
  <c r="T60" i="65" s="1"/>
  <c r="Q61" i="65"/>
  <c r="R61" i="65" s="1"/>
  <c r="T61" i="65" s="1"/>
  <c r="Q62" i="65"/>
  <c r="Q63" i="65"/>
  <c r="Q64" i="65"/>
  <c r="R64" i="65" s="1"/>
  <c r="T64" i="65" s="1"/>
  <c r="Q65" i="65"/>
  <c r="R65" i="65" s="1"/>
  <c r="T65" i="65" s="1"/>
  <c r="Q66" i="65"/>
  <c r="R66" i="65" s="1"/>
  <c r="T66" i="65" s="1"/>
  <c r="Q67" i="65"/>
  <c r="Q68" i="65"/>
  <c r="Q69" i="65"/>
  <c r="R69" i="65" s="1"/>
  <c r="T69" i="65" s="1"/>
  <c r="Q70" i="65"/>
  <c r="R70" i="65" s="1"/>
  <c r="T70" i="65" s="1"/>
  <c r="Q71" i="65"/>
  <c r="R71" i="65" s="1"/>
  <c r="T71" i="65" s="1"/>
  <c r="Q72" i="65"/>
  <c r="R72" i="65" s="1"/>
  <c r="T72" i="65" s="1"/>
  <c r="Q73" i="65"/>
  <c r="R73" i="65" s="1"/>
  <c r="T73" i="65" s="1"/>
  <c r="Q74" i="65"/>
  <c r="Q75" i="65"/>
  <c r="R75" i="65" s="1"/>
  <c r="T75" i="65" s="1"/>
  <c r="Q76" i="65"/>
  <c r="R76" i="65" s="1"/>
  <c r="T76" i="65" s="1"/>
  <c r="Q77" i="65"/>
  <c r="R77" i="65" s="1"/>
  <c r="T77" i="65" s="1"/>
  <c r="Q78" i="65"/>
  <c r="Q79" i="65"/>
  <c r="Q80" i="65"/>
  <c r="R80" i="65" s="1"/>
  <c r="T80" i="65" s="1"/>
  <c r="Q81" i="65"/>
  <c r="R81" i="65" s="1"/>
  <c r="T81" i="65" s="1"/>
  <c r="Q82" i="65"/>
  <c r="R82" i="65" s="1"/>
  <c r="T82" i="65" s="1"/>
  <c r="Q83" i="65"/>
  <c r="Q84" i="65"/>
  <c r="Q85" i="65"/>
  <c r="R85" i="65" s="1"/>
  <c r="T85" i="65" s="1"/>
  <c r="Q86" i="65"/>
  <c r="R86" i="65" s="1"/>
  <c r="T86" i="65" s="1"/>
  <c r="Q87" i="65"/>
  <c r="R87" i="65" s="1"/>
  <c r="T87" i="65" s="1"/>
  <c r="Q88" i="65"/>
  <c r="R88" i="65" s="1"/>
  <c r="T88" i="65" s="1"/>
  <c r="Q89" i="65"/>
  <c r="R89" i="65" s="1"/>
  <c r="T89" i="65" s="1"/>
  <c r="Q90" i="65"/>
  <c r="Q91" i="65"/>
  <c r="R91" i="65" s="1"/>
  <c r="T91" i="65" s="1"/>
  <c r="Q92" i="65"/>
  <c r="R92" i="65" s="1"/>
  <c r="T92" i="65" s="1"/>
  <c r="Q93" i="65"/>
  <c r="R93" i="65" s="1"/>
  <c r="T93" i="65" s="1"/>
  <c r="Q94" i="65"/>
  <c r="Q95" i="65"/>
  <c r="Q96" i="65"/>
  <c r="R96" i="65" s="1"/>
  <c r="T96" i="65" s="1"/>
  <c r="Q97" i="65"/>
  <c r="R97" i="65" s="1"/>
  <c r="T97" i="65" s="1"/>
  <c r="Q98" i="65"/>
  <c r="R98" i="65" s="1"/>
  <c r="T98" i="65" s="1"/>
  <c r="Q99" i="65"/>
  <c r="Q16" i="65"/>
  <c r="R16" i="65" s="1"/>
  <c r="O17" i="65"/>
  <c r="O18" i="65"/>
  <c r="O19" i="65"/>
  <c r="O20" i="65"/>
  <c r="O21" i="65"/>
  <c r="O22" i="65"/>
  <c r="O23" i="65"/>
  <c r="O24" i="65"/>
  <c r="O25" i="65"/>
  <c r="O26" i="65"/>
  <c r="O27" i="65"/>
  <c r="O28" i="65"/>
  <c r="O29" i="65"/>
  <c r="O30" i="65"/>
  <c r="O31" i="65"/>
  <c r="O32" i="65"/>
  <c r="O33" i="65"/>
  <c r="O34" i="65"/>
  <c r="O35" i="65"/>
  <c r="O36" i="65"/>
  <c r="O37" i="65"/>
  <c r="O38" i="65"/>
  <c r="O39" i="65"/>
  <c r="O40" i="65"/>
  <c r="O41" i="65"/>
  <c r="O42" i="65"/>
  <c r="O43" i="65"/>
  <c r="O44" i="65"/>
  <c r="O45" i="65"/>
  <c r="O46" i="65"/>
  <c r="O47" i="65"/>
  <c r="O48" i="65"/>
  <c r="O49" i="65"/>
  <c r="O50" i="65"/>
  <c r="O51" i="65"/>
  <c r="O52" i="65"/>
  <c r="O53" i="65"/>
  <c r="O54" i="65"/>
  <c r="O55" i="65"/>
  <c r="O56" i="65"/>
  <c r="O57" i="65"/>
  <c r="O58" i="65"/>
  <c r="O59" i="65"/>
  <c r="O60" i="65"/>
  <c r="O61" i="65"/>
  <c r="O62" i="65"/>
  <c r="O63" i="65"/>
  <c r="O64" i="65"/>
  <c r="O65" i="65"/>
  <c r="O66" i="65"/>
  <c r="O67" i="65"/>
  <c r="O68" i="65"/>
  <c r="O69" i="65"/>
  <c r="O70" i="65"/>
  <c r="O71" i="65"/>
  <c r="O72" i="65"/>
  <c r="O73" i="65"/>
  <c r="O74" i="65"/>
  <c r="O75" i="65"/>
  <c r="O76" i="65"/>
  <c r="O77" i="65"/>
  <c r="O78" i="65"/>
  <c r="O79" i="65"/>
  <c r="O80" i="65"/>
  <c r="O81" i="65"/>
  <c r="O82" i="65"/>
  <c r="O83" i="65"/>
  <c r="O84" i="65"/>
  <c r="O85" i="65"/>
  <c r="O86" i="65"/>
  <c r="O87" i="65"/>
  <c r="O88" i="65"/>
  <c r="O89" i="65"/>
  <c r="O90" i="65"/>
  <c r="O91" i="65"/>
  <c r="O92" i="65"/>
  <c r="O93" i="65"/>
  <c r="O94" i="65"/>
  <c r="O95" i="65"/>
  <c r="O96" i="65"/>
  <c r="O97" i="65"/>
  <c r="O98" i="65"/>
  <c r="O99" i="65"/>
  <c r="O16" i="65"/>
  <c r="N17" i="65"/>
  <c r="N18" i="65"/>
  <c r="N19" i="65"/>
  <c r="N20" i="65"/>
  <c r="N21" i="65"/>
  <c r="N22" i="65"/>
  <c r="N23" i="65"/>
  <c r="N24" i="65"/>
  <c r="N25" i="65"/>
  <c r="N26" i="65"/>
  <c r="N27" i="65"/>
  <c r="N28" i="65"/>
  <c r="N29" i="65"/>
  <c r="N30" i="65"/>
  <c r="N31" i="65"/>
  <c r="N32" i="65"/>
  <c r="N33" i="65"/>
  <c r="N34" i="65"/>
  <c r="N35" i="65"/>
  <c r="N36" i="65"/>
  <c r="N37" i="65"/>
  <c r="N38" i="65"/>
  <c r="N39" i="65"/>
  <c r="N40" i="65"/>
  <c r="N41" i="65"/>
  <c r="N42" i="65"/>
  <c r="N43" i="65"/>
  <c r="N44" i="65"/>
  <c r="N45" i="65"/>
  <c r="N46" i="65"/>
  <c r="N47" i="65"/>
  <c r="N48" i="65"/>
  <c r="N49" i="65"/>
  <c r="N50" i="65"/>
  <c r="N51" i="65"/>
  <c r="N52" i="65"/>
  <c r="N53" i="65"/>
  <c r="N54" i="65"/>
  <c r="N55" i="65"/>
  <c r="N56" i="65"/>
  <c r="N57" i="65"/>
  <c r="N58" i="65"/>
  <c r="N59" i="65"/>
  <c r="N60" i="65"/>
  <c r="N61" i="65"/>
  <c r="N62" i="65"/>
  <c r="N63" i="65"/>
  <c r="N64" i="65"/>
  <c r="N65" i="65"/>
  <c r="N66" i="65"/>
  <c r="N67" i="65"/>
  <c r="N68" i="65"/>
  <c r="N69" i="65"/>
  <c r="N70" i="65"/>
  <c r="N71" i="65"/>
  <c r="N72" i="65"/>
  <c r="N73" i="65"/>
  <c r="N74" i="65"/>
  <c r="N75" i="65"/>
  <c r="N76" i="65"/>
  <c r="N77" i="65"/>
  <c r="N78" i="65"/>
  <c r="N79" i="65"/>
  <c r="N80" i="65"/>
  <c r="N81" i="65"/>
  <c r="N82" i="65"/>
  <c r="N83" i="65"/>
  <c r="N84" i="65"/>
  <c r="N85" i="65"/>
  <c r="N86" i="65"/>
  <c r="N87" i="65"/>
  <c r="N88" i="65"/>
  <c r="N89" i="65"/>
  <c r="N90" i="65"/>
  <c r="N91" i="65"/>
  <c r="N92" i="65"/>
  <c r="N93" i="65"/>
  <c r="N94" i="65"/>
  <c r="N95" i="65"/>
  <c r="N96" i="65"/>
  <c r="N97" i="65"/>
  <c r="N98" i="65"/>
  <c r="N99" i="65"/>
  <c r="N16" i="65"/>
  <c r="H12" i="49" s="1"/>
  <c r="T16" i="65" l="1"/>
  <c r="R12" i="63" l="1"/>
  <c r="AI29" i="44"/>
  <c r="AI30" i="44"/>
  <c r="AI31" i="44"/>
  <c r="AI32" i="44"/>
  <c r="AI33" i="44"/>
  <c r="AI34" i="44"/>
  <c r="AI35" i="44"/>
  <c r="AI36" i="44"/>
  <c r="AI37" i="44"/>
  <c r="AI38" i="44"/>
  <c r="AI39" i="44"/>
  <c r="AI40" i="44"/>
  <c r="AI41" i="44"/>
  <c r="AI42" i="44"/>
  <c r="AI43" i="44"/>
  <c r="AI44" i="44"/>
  <c r="AI45" i="44"/>
  <c r="AI46" i="44"/>
  <c r="AI47" i="44"/>
  <c r="AI48" i="44"/>
  <c r="AI49" i="44"/>
  <c r="AI50" i="44"/>
  <c r="AI51" i="44"/>
  <c r="AI52" i="44"/>
  <c r="AI53" i="44"/>
  <c r="AI54" i="44"/>
  <c r="AI55" i="44"/>
  <c r="AI56" i="44"/>
  <c r="AI57" i="44"/>
  <c r="AI58" i="44"/>
  <c r="AI59" i="44"/>
  <c r="AI60" i="44"/>
  <c r="AI61" i="44"/>
  <c r="AI62" i="44"/>
  <c r="AI63" i="44"/>
  <c r="AI64" i="44"/>
  <c r="AI65" i="44"/>
  <c r="AI66" i="44"/>
  <c r="AI67" i="44"/>
  <c r="AI68" i="44"/>
  <c r="AI69" i="44"/>
  <c r="AI70" i="44"/>
  <c r="AI71" i="44"/>
  <c r="AI72" i="44"/>
  <c r="AI73" i="44"/>
  <c r="AI74" i="44"/>
  <c r="AI75" i="44"/>
  <c r="AI76" i="44"/>
  <c r="AI77" i="44"/>
  <c r="AI78" i="44"/>
  <c r="AI79" i="44"/>
  <c r="AI80" i="44"/>
  <c r="AI81" i="44"/>
  <c r="AI82" i="44"/>
  <c r="AI83" i="44"/>
  <c r="AI84" i="44"/>
  <c r="AI85" i="44"/>
  <c r="AI86" i="44"/>
  <c r="AI87" i="44"/>
  <c r="AI88" i="44"/>
  <c r="AI89" i="44"/>
  <c r="AI90" i="44"/>
  <c r="AI91" i="44"/>
  <c r="AI92" i="44"/>
  <c r="AI93" i="44"/>
  <c r="AI94" i="44"/>
  <c r="AI95" i="44"/>
  <c r="AI96" i="44"/>
  <c r="E9" i="62" l="1"/>
  <c r="S12" i="63"/>
  <c r="T12" i="63"/>
  <c r="U12" i="63"/>
  <c r="V12" i="63"/>
  <c r="W12" i="63"/>
  <c r="X12" i="63"/>
  <c r="Y12" i="63"/>
  <c r="Z12" i="63" s="1"/>
  <c r="AA12" i="63"/>
  <c r="AB12" i="63"/>
  <c r="AD12" i="63"/>
  <c r="N13" i="62"/>
  <c r="N14" i="62"/>
  <c r="N15" i="62"/>
  <c r="N16" i="62"/>
  <c r="N17" i="62"/>
  <c r="N18" i="62"/>
  <c r="N19" i="62"/>
  <c r="N20" i="62"/>
  <c r="N21" i="62"/>
  <c r="N22" i="62"/>
  <c r="N23" i="62"/>
  <c r="N24" i="62"/>
  <c r="N25" i="62"/>
  <c r="N26" i="62"/>
  <c r="N27" i="62"/>
  <c r="N28" i="62"/>
  <c r="N29" i="62"/>
  <c r="N30" i="62"/>
  <c r="N31" i="62"/>
  <c r="N32" i="62"/>
  <c r="N33" i="62"/>
  <c r="N34" i="62"/>
  <c r="N35" i="62"/>
  <c r="N36" i="62"/>
  <c r="N37" i="62"/>
  <c r="N38" i="62"/>
  <c r="N39" i="62"/>
  <c r="N40" i="62"/>
  <c r="N41" i="62"/>
  <c r="N42" i="62"/>
  <c r="N43" i="62"/>
  <c r="N44" i="62"/>
  <c r="N45" i="62"/>
  <c r="N46" i="62"/>
  <c r="N47" i="62"/>
  <c r="N48" i="62"/>
  <c r="N49" i="62"/>
  <c r="N50" i="62"/>
  <c r="N51" i="62"/>
  <c r="N52" i="62"/>
  <c r="N53" i="62"/>
  <c r="N54" i="62"/>
  <c r="N55" i="62"/>
  <c r="N56" i="62"/>
  <c r="N57" i="62"/>
  <c r="N58" i="62"/>
  <c r="N59" i="62"/>
  <c r="N60" i="62"/>
  <c r="N61" i="62"/>
  <c r="N62" i="62"/>
  <c r="N63" i="62"/>
  <c r="N64" i="62"/>
  <c r="N65" i="62"/>
  <c r="N66" i="62"/>
  <c r="N67" i="62"/>
  <c r="N68" i="62"/>
  <c r="N69" i="62"/>
  <c r="N70" i="62"/>
  <c r="N71" i="62"/>
  <c r="N72" i="62"/>
  <c r="N73" i="62"/>
  <c r="N74" i="62"/>
  <c r="N75" i="62"/>
  <c r="N76" i="62"/>
  <c r="N77" i="62"/>
  <c r="N78" i="62"/>
  <c r="N79" i="62"/>
  <c r="N80" i="62"/>
  <c r="N81" i="62"/>
  <c r="N82" i="62"/>
  <c r="N83" i="62"/>
  <c r="N84" i="62"/>
  <c r="N85" i="62"/>
  <c r="N86" i="62"/>
  <c r="N87" i="62"/>
  <c r="N88" i="62"/>
  <c r="N89" i="62"/>
  <c r="N90" i="62"/>
  <c r="N91" i="62"/>
  <c r="N92" i="62"/>
  <c r="N93" i="62"/>
  <c r="N94" i="62"/>
  <c r="N95" i="62"/>
  <c r="N96" i="62"/>
  <c r="N97" i="62"/>
  <c r="N98" i="62"/>
  <c r="N99" i="62"/>
  <c r="N12" i="62"/>
  <c r="C9" i="62" s="1"/>
  <c r="D12" i="65" l="1"/>
  <c r="C10" i="65"/>
  <c r="C9" i="65"/>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50" i="42"/>
  <c r="J51" i="42"/>
  <c r="J52" i="42"/>
  <c r="J53" i="42"/>
  <c r="J54" i="42"/>
  <c r="J55" i="42"/>
  <c r="J56" i="42"/>
  <c r="J57" i="42"/>
  <c r="J58" i="42"/>
  <c r="J59" i="42"/>
  <c r="J60" i="42"/>
  <c r="J61" i="42"/>
  <c r="J62" i="42"/>
  <c r="J63" i="42"/>
  <c r="J64" i="42"/>
  <c r="J65" i="42"/>
  <c r="J66" i="42"/>
  <c r="J67" i="42"/>
  <c r="J68" i="42"/>
  <c r="J69" i="42"/>
  <c r="J70" i="42"/>
  <c r="J71" i="42"/>
  <c r="J72" i="42"/>
  <c r="J73" i="42"/>
  <c r="J74" i="42"/>
  <c r="J75" i="42"/>
  <c r="J76" i="42"/>
  <c r="J77" i="42"/>
  <c r="J78" i="42"/>
  <c r="J79" i="42"/>
  <c r="J80" i="42"/>
  <c r="J81" i="42"/>
  <c r="J82" i="42"/>
  <c r="J83" i="42"/>
  <c r="J84" i="42"/>
  <c r="J85" i="42"/>
  <c r="J86" i="42"/>
  <c r="J87" i="42"/>
  <c r="J88" i="42"/>
  <c r="J89" i="42"/>
  <c r="J90" i="42"/>
  <c r="J91" i="42"/>
  <c r="J92" i="42"/>
  <c r="J93" i="42"/>
  <c r="J94" i="42"/>
  <c r="J95" i="42"/>
  <c r="J96" i="42"/>
  <c r="J97" i="42"/>
  <c r="J98" i="42"/>
  <c r="J99" i="42"/>
  <c r="Q50" i="63"/>
  <c r="R50" i="63"/>
  <c r="S50" i="63"/>
  <c r="Q51" i="63"/>
  <c r="R51" i="63"/>
  <c r="S51" i="63"/>
  <c r="Q52" i="63"/>
  <c r="R52" i="63"/>
  <c r="S52" i="63"/>
  <c r="Q53" i="63"/>
  <c r="R53" i="63"/>
  <c r="S53" i="63"/>
  <c r="Q54" i="63"/>
  <c r="R54" i="63"/>
  <c r="S54" i="63"/>
  <c r="Q55" i="63"/>
  <c r="R55" i="63"/>
  <c r="S55" i="63"/>
  <c r="Q56" i="63"/>
  <c r="R56" i="63"/>
  <c r="S56" i="63"/>
  <c r="Q57" i="63"/>
  <c r="R57" i="63"/>
  <c r="S57" i="63"/>
  <c r="Q58" i="63"/>
  <c r="R58" i="63"/>
  <c r="S58" i="63"/>
  <c r="Q59" i="63"/>
  <c r="R59" i="63"/>
  <c r="S59" i="63"/>
  <c r="Q60" i="63"/>
  <c r="R60" i="63"/>
  <c r="S60" i="63"/>
  <c r="Q61" i="63"/>
  <c r="R61" i="63"/>
  <c r="S61" i="63"/>
  <c r="Q62" i="63"/>
  <c r="R62" i="63"/>
  <c r="S62" i="63"/>
  <c r="Q63" i="63"/>
  <c r="R63" i="63"/>
  <c r="S63" i="63"/>
  <c r="Q64" i="63"/>
  <c r="R64" i="63"/>
  <c r="S64" i="63"/>
  <c r="Q65" i="63"/>
  <c r="R65" i="63"/>
  <c r="S65" i="63"/>
  <c r="Q66" i="63"/>
  <c r="R66" i="63"/>
  <c r="S66" i="63"/>
  <c r="Q67" i="63"/>
  <c r="R67" i="63"/>
  <c r="S67" i="63"/>
  <c r="Q68" i="63"/>
  <c r="R68" i="63"/>
  <c r="S68" i="63"/>
  <c r="Q69" i="63"/>
  <c r="R69" i="63"/>
  <c r="S69" i="63"/>
  <c r="Q70" i="63"/>
  <c r="R70" i="63"/>
  <c r="S70" i="63"/>
  <c r="Q71" i="63"/>
  <c r="R71" i="63"/>
  <c r="S71" i="63"/>
  <c r="Q72" i="63"/>
  <c r="R72" i="63"/>
  <c r="S72" i="63"/>
  <c r="Q73" i="63"/>
  <c r="R73" i="63"/>
  <c r="S73" i="63"/>
  <c r="Q74" i="63"/>
  <c r="R74" i="63"/>
  <c r="S74" i="63"/>
  <c r="AG74" i="63"/>
  <c r="AH74" i="63" s="1"/>
  <c r="Q75" i="63"/>
  <c r="R75" i="63"/>
  <c r="S75" i="63"/>
  <c r="Q76" i="63"/>
  <c r="R76" i="63"/>
  <c r="S76" i="63"/>
  <c r="Q77" i="63"/>
  <c r="R77" i="63"/>
  <c r="S77" i="63"/>
  <c r="Q78" i="63"/>
  <c r="R78" i="63"/>
  <c r="S78" i="63"/>
  <c r="Q79" i="63"/>
  <c r="R79" i="63"/>
  <c r="S79" i="63"/>
  <c r="Q80" i="63"/>
  <c r="R80" i="63"/>
  <c r="S80" i="63"/>
  <c r="Q81" i="63"/>
  <c r="R81" i="63"/>
  <c r="S81" i="63"/>
  <c r="Q82" i="63"/>
  <c r="R82" i="63"/>
  <c r="S82" i="63"/>
  <c r="Q83" i="63"/>
  <c r="R83" i="63"/>
  <c r="S83" i="63"/>
  <c r="Q84" i="63"/>
  <c r="R84" i="63"/>
  <c r="S84" i="63"/>
  <c r="Q85" i="63"/>
  <c r="R85" i="63"/>
  <c r="S85" i="63"/>
  <c r="Q86" i="63"/>
  <c r="R86" i="63"/>
  <c r="S86" i="63"/>
  <c r="Q87" i="63"/>
  <c r="R87" i="63"/>
  <c r="S87" i="63"/>
  <c r="Q88" i="63"/>
  <c r="R88" i="63"/>
  <c r="S88" i="63"/>
  <c r="Q89" i="63"/>
  <c r="R89" i="63"/>
  <c r="S89" i="63"/>
  <c r="AG89" i="63"/>
  <c r="AH89" i="63" s="1"/>
  <c r="Q90" i="63"/>
  <c r="R90" i="63"/>
  <c r="S90" i="63"/>
  <c r="Q91" i="63"/>
  <c r="R91" i="63"/>
  <c r="S91" i="63"/>
  <c r="Q92" i="63"/>
  <c r="R92" i="63"/>
  <c r="S92" i="63"/>
  <c r="Q93" i="63"/>
  <c r="R93" i="63"/>
  <c r="S93" i="63"/>
  <c r="Q94" i="63"/>
  <c r="R94" i="63"/>
  <c r="S94" i="63"/>
  <c r="Q95" i="63"/>
  <c r="R95" i="63"/>
  <c r="S95" i="63"/>
  <c r="Q96" i="63"/>
  <c r="R96" i="63"/>
  <c r="S96" i="63"/>
  <c r="Q97" i="63"/>
  <c r="R97" i="63"/>
  <c r="S97" i="63"/>
  <c r="Q98" i="63"/>
  <c r="R98" i="63"/>
  <c r="S98" i="63"/>
  <c r="Q99" i="63"/>
  <c r="R99" i="63"/>
  <c r="S99" i="63"/>
  <c r="N50" i="63"/>
  <c r="AC50" i="63" s="1"/>
  <c r="N51" i="63"/>
  <c r="AC51" i="63" s="1"/>
  <c r="N52" i="63"/>
  <c r="AC52" i="63" s="1"/>
  <c r="N53" i="63"/>
  <c r="AC53" i="63" s="1"/>
  <c r="N54" i="63"/>
  <c r="AC54" i="63" s="1"/>
  <c r="N55" i="63"/>
  <c r="AC55" i="63" s="1"/>
  <c r="AG55" i="63" s="1"/>
  <c r="AH55" i="63" s="1"/>
  <c r="N56" i="63"/>
  <c r="AC56" i="63" s="1"/>
  <c r="AG56" i="63" s="1"/>
  <c r="AH56" i="63" s="1"/>
  <c r="N57" i="63"/>
  <c r="AC57" i="63" s="1"/>
  <c r="AG57" i="63" s="1"/>
  <c r="AH57" i="63" s="1"/>
  <c r="N58" i="63"/>
  <c r="AC58" i="63" s="1"/>
  <c r="N59" i="63"/>
  <c r="AC59" i="63" s="1"/>
  <c r="AG59" i="63" s="1"/>
  <c r="AH59" i="63" s="1"/>
  <c r="N60" i="63"/>
  <c r="AC60" i="63" s="1"/>
  <c r="AG60" i="63" s="1"/>
  <c r="AH60" i="63" s="1"/>
  <c r="N61" i="63"/>
  <c r="AC61" i="63" s="1"/>
  <c r="AG61" i="63" s="1"/>
  <c r="AH61" i="63" s="1"/>
  <c r="N62" i="63"/>
  <c r="AC62" i="63" s="1"/>
  <c r="N63" i="63"/>
  <c r="AC63" i="63" s="1"/>
  <c r="AG63" i="63" s="1"/>
  <c r="AH63" i="63" s="1"/>
  <c r="N64" i="63"/>
  <c r="AC64" i="63" s="1"/>
  <c r="AG64" i="63" s="1"/>
  <c r="AH64" i="63" s="1"/>
  <c r="N65" i="63"/>
  <c r="AC65" i="63" s="1"/>
  <c r="AG65" i="63" s="1"/>
  <c r="AH65" i="63" s="1"/>
  <c r="N66" i="63"/>
  <c r="AC66" i="63" s="1"/>
  <c r="N67" i="63"/>
  <c r="AC67" i="63" s="1"/>
  <c r="AG67" i="63" s="1"/>
  <c r="AH67" i="63" s="1"/>
  <c r="N68" i="63"/>
  <c r="AC68" i="63" s="1"/>
  <c r="N69" i="63"/>
  <c r="AC69" i="63" s="1"/>
  <c r="AG69" i="63" s="1"/>
  <c r="AH69" i="63" s="1"/>
  <c r="N70" i="63"/>
  <c r="AC70" i="63" s="1"/>
  <c r="N71" i="63"/>
  <c r="AC71" i="63" s="1"/>
  <c r="AG71" i="63" s="1"/>
  <c r="AH71" i="63" s="1"/>
  <c r="N72" i="63"/>
  <c r="AC72" i="63" s="1"/>
  <c r="AG72" i="63" s="1"/>
  <c r="AH72" i="63" s="1"/>
  <c r="N73" i="63"/>
  <c r="AC73" i="63" s="1"/>
  <c r="N74" i="63"/>
  <c r="AC74" i="63" s="1"/>
  <c r="N75" i="63"/>
  <c r="AC75" i="63" s="1"/>
  <c r="N76" i="63"/>
  <c r="AC76" i="63" s="1"/>
  <c r="AG76" i="63" s="1"/>
  <c r="AH76" i="63" s="1"/>
  <c r="N77" i="63"/>
  <c r="AC77" i="63" s="1"/>
  <c r="N78" i="63"/>
  <c r="AC78" i="63" s="1"/>
  <c r="AG78" i="63" s="1"/>
  <c r="AH78" i="63" s="1"/>
  <c r="N79" i="63"/>
  <c r="AC79" i="63" s="1"/>
  <c r="N80" i="63"/>
  <c r="AC80" i="63" s="1"/>
  <c r="N81" i="63"/>
  <c r="AC81" i="63" s="1"/>
  <c r="N82" i="63"/>
  <c r="AC82" i="63" s="1"/>
  <c r="AG82" i="63" s="1"/>
  <c r="AH82" i="63" s="1"/>
  <c r="N83" i="63"/>
  <c r="AC83" i="63" s="1"/>
  <c r="N84" i="63"/>
  <c r="AC84" i="63" s="1"/>
  <c r="N85" i="63"/>
  <c r="AC85" i="63" s="1"/>
  <c r="N86" i="63"/>
  <c r="AC86" i="63" s="1"/>
  <c r="AG86" i="63" s="1"/>
  <c r="AH86" i="63" s="1"/>
  <c r="N87" i="63"/>
  <c r="AC87" i="63" s="1"/>
  <c r="N88" i="63"/>
  <c r="AC88" i="63" s="1"/>
  <c r="N89" i="63"/>
  <c r="AC89" i="63" s="1"/>
  <c r="N90" i="63"/>
  <c r="AC90" i="63" s="1"/>
  <c r="AG90" i="63" s="1"/>
  <c r="AH90" i="63" s="1"/>
  <c r="N91" i="63"/>
  <c r="AC91" i="63" s="1"/>
  <c r="N92" i="63"/>
  <c r="AC92" i="63" s="1"/>
  <c r="N93" i="63"/>
  <c r="AC93" i="63" s="1"/>
  <c r="N94" i="63"/>
  <c r="AC94" i="63" s="1"/>
  <c r="N95" i="63"/>
  <c r="AC95" i="63" s="1"/>
  <c r="N96" i="63"/>
  <c r="AC96" i="63" s="1"/>
  <c r="N97" i="63"/>
  <c r="AC97" i="63" s="1"/>
  <c r="AG97" i="63" s="1"/>
  <c r="AH97" i="63" s="1"/>
  <c r="N98" i="63"/>
  <c r="AC98" i="63" s="1"/>
  <c r="N99" i="63"/>
  <c r="AC99" i="63" s="1"/>
  <c r="O65" i="42"/>
  <c r="P65" i="42"/>
  <c r="U65" i="42"/>
  <c r="V65" i="42"/>
  <c r="O66" i="42"/>
  <c r="P66" i="42"/>
  <c r="U66" i="42"/>
  <c r="V66" i="42"/>
  <c r="O67" i="42"/>
  <c r="P67" i="42"/>
  <c r="U67" i="42"/>
  <c r="V67" i="42"/>
  <c r="O68" i="42"/>
  <c r="P68" i="42"/>
  <c r="U68" i="42"/>
  <c r="V68" i="42"/>
  <c r="O69" i="42"/>
  <c r="P69" i="42"/>
  <c r="U69" i="42"/>
  <c r="V69" i="42"/>
  <c r="O70" i="42"/>
  <c r="P70" i="42"/>
  <c r="U70" i="42"/>
  <c r="V70" i="42"/>
  <c r="O71" i="42"/>
  <c r="P71" i="42"/>
  <c r="U71" i="42"/>
  <c r="V71" i="42"/>
  <c r="O72" i="42"/>
  <c r="P72" i="42"/>
  <c r="U72" i="42"/>
  <c r="V72" i="42"/>
  <c r="O73" i="42"/>
  <c r="P73" i="42"/>
  <c r="U73" i="42"/>
  <c r="V73" i="42"/>
  <c r="O74" i="42"/>
  <c r="P74" i="42"/>
  <c r="U74" i="42"/>
  <c r="V74" i="42"/>
  <c r="O75" i="42"/>
  <c r="P75" i="42"/>
  <c r="U75" i="42"/>
  <c r="V75" i="42"/>
  <c r="O76" i="42"/>
  <c r="P76" i="42"/>
  <c r="U76" i="42"/>
  <c r="V76" i="42"/>
  <c r="O77" i="42"/>
  <c r="P77" i="42"/>
  <c r="U77" i="42"/>
  <c r="V77" i="42"/>
  <c r="O78" i="42"/>
  <c r="P78" i="42"/>
  <c r="U78" i="42"/>
  <c r="V78" i="42"/>
  <c r="O79" i="42"/>
  <c r="P79" i="42"/>
  <c r="U79" i="42"/>
  <c r="V79" i="42"/>
  <c r="O80" i="42"/>
  <c r="P80" i="42"/>
  <c r="U80" i="42"/>
  <c r="V80" i="42"/>
  <c r="O81" i="42"/>
  <c r="P81" i="42"/>
  <c r="U81" i="42"/>
  <c r="V81" i="42"/>
  <c r="O82" i="42"/>
  <c r="P82" i="42"/>
  <c r="U82" i="42"/>
  <c r="V82" i="42"/>
  <c r="O83" i="42"/>
  <c r="P83" i="42"/>
  <c r="U83" i="42"/>
  <c r="V83" i="42"/>
  <c r="O84" i="42"/>
  <c r="P84" i="42"/>
  <c r="U84" i="42"/>
  <c r="V84" i="42"/>
  <c r="O85" i="42"/>
  <c r="P85" i="42"/>
  <c r="U85" i="42"/>
  <c r="V85" i="42"/>
  <c r="O86" i="42"/>
  <c r="P86" i="42"/>
  <c r="U86" i="42"/>
  <c r="V86" i="42"/>
  <c r="O87" i="42"/>
  <c r="P87" i="42"/>
  <c r="U87" i="42"/>
  <c r="V87" i="42"/>
  <c r="O88" i="42"/>
  <c r="P88" i="42"/>
  <c r="U88" i="42"/>
  <c r="V88" i="42"/>
  <c r="O89" i="42"/>
  <c r="P89" i="42"/>
  <c r="U89" i="42"/>
  <c r="V89" i="42"/>
  <c r="O90" i="42"/>
  <c r="P90" i="42"/>
  <c r="U90" i="42"/>
  <c r="V90" i="42"/>
  <c r="O91" i="42"/>
  <c r="P91" i="42"/>
  <c r="U91" i="42"/>
  <c r="V91" i="42"/>
  <c r="O92" i="42"/>
  <c r="P92" i="42"/>
  <c r="U92" i="42"/>
  <c r="V92" i="42"/>
  <c r="O93" i="42"/>
  <c r="P93" i="42"/>
  <c r="U93" i="42"/>
  <c r="V93" i="42"/>
  <c r="O94" i="42"/>
  <c r="P94" i="42"/>
  <c r="U94" i="42"/>
  <c r="V94" i="42"/>
  <c r="O95" i="42"/>
  <c r="P95" i="42"/>
  <c r="U95" i="42"/>
  <c r="V95" i="42"/>
  <c r="O96" i="42"/>
  <c r="P96" i="42"/>
  <c r="U96" i="42"/>
  <c r="V96" i="42"/>
  <c r="O97" i="42"/>
  <c r="P97" i="42"/>
  <c r="U97" i="42"/>
  <c r="V97" i="42"/>
  <c r="O98" i="42"/>
  <c r="P98" i="42"/>
  <c r="U98" i="42"/>
  <c r="V98" i="42"/>
  <c r="O99" i="42"/>
  <c r="P99" i="42"/>
  <c r="U99" i="42"/>
  <c r="V99" i="42"/>
  <c r="G65" i="42"/>
  <c r="T65" i="42" s="1"/>
  <c r="G66" i="42"/>
  <c r="T66" i="42" s="1"/>
  <c r="G67" i="42"/>
  <c r="T67" i="42" s="1"/>
  <c r="G68" i="42"/>
  <c r="T68" i="42" s="1"/>
  <c r="G69" i="42"/>
  <c r="T69" i="42" s="1"/>
  <c r="G70" i="42"/>
  <c r="T70" i="42" s="1"/>
  <c r="G71" i="42"/>
  <c r="T71" i="42" s="1"/>
  <c r="G72" i="42"/>
  <c r="T72" i="42" s="1"/>
  <c r="G73" i="42"/>
  <c r="T73" i="42" s="1"/>
  <c r="G74" i="42"/>
  <c r="T74" i="42" s="1"/>
  <c r="G75" i="42"/>
  <c r="T75" i="42" s="1"/>
  <c r="G76" i="42"/>
  <c r="T76" i="42" s="1"/>
  <c r="G77" i="42"/>
  <c r="T77" i="42" s="1"/>
  <c r="G78" i="42"/>
  <c r="T78" i="42" s="1"/>
  <c r="G79" i="42"/>
  <c r="T79" i="42" s="1"/>
  <c r="G80" i="42"/>
  <c r="T80" i="42" s="1"/>
  <c r="G81" i="42"/>
  <c r="T81" i="42" s="1"/>
  <c r="G82" i="42"/>
  <c r="T82" i="42" s="1"/>
  <c r="G83" i="42"/>
  <c r="T83" i="42" s="1"/>
  <c r="G84" i="42"/>
  <c r="T84" i="42" s="1"/>
  <c r="G85" i="42"/>
  <c r="T85" i="42" s="1"/>
  <c r="G86" i="42"/>
  <c r="T86" i="42" s="1"/>
  <c r="G87" i="42"/>
  <c r="T87" i="42" s="1"/>
  <c r="G88" i="42"/>
  <c r="T88" i="42" s="1"/>
  <c r="G89" i="42"/>
  <c r="T89" i="42" s="1"/>
  <c r="G90" i="42"/>
  <c r="T90" i="42" s="1"/>
  <c r="G91" i="42"/>
  <c r="T91" i="42" s="1"/>
  <c r="G92" i="42"/>
  <c r="T92" i="42" s="1"/>
  <c r="G93" i="42"/>
  <c r="T93" i="42" s="1"/>
  <c r="G94" i="42"/>
  <c r="T94" i="42" s="1"/>
  <c r="G95" i="42"/>
  <c r="T95" i="42" s="1"/>
  <c r="G96" i="42"/>
  <c r="T96" i="42" s="1"/>
  <c r="G97" i="42"/>
  <c r="T97" i="42" s="1"/>
  <c r="G98" i="42"/>
  <c r="T98" i="42" s="1"/>
  <c r="G99" i="42"/>
  <c r="T99" i="42" s="1"/>
  <c r="Q99" i="61"/>
  <c r="R99" i="61"/>
  <c r="S99" i="61"/>
  <c r="T99" i="61"/>
  <c r="U99" i="61"/>
  <c r="V99" i="61"/>
  <c r="W99" i="61"/>
  <c r="X99" i="61"/>
  <c r="Y99" i="61"/>
  <c r="Z99" i="61" s="1"/>
  <c r="AA99" i="61"/>
  <c r="AB99" i="61"/>
  <c r="AD99" i="61"/>
  <c r="Q99" i="44"/>
  <c r="T99" i="44"/>
  <c r="U99" i="44"/>
  <c r="V99" i="44"/>
  <c r="W99" i="44"/>
  <c r="X99" i="44"/>
  <c r="AD99" i="44"/>
  <c r="B11" i="49"/>
  <c r="B12" i="49"/>
  <c r="B10" i="49"/>
  <c r="AI96" i="63" l="1"/>
  <c r="AI88" i="63"/>
  <c r="AI80" i="63"/>
  <c r="AI68" i="63"/>
  <c r="AI52" i="63"/>
  <c r="AI99" i="63"/>
  <c r="AI95" i="63"/>
  <c r="AI91" i="63"/>
  <c r="AI87" i="63"/>
  <c r="AI83" i="63"/>
  <c r="AI79" i="63"/>
  <c r="AI75" i="63"/>
  <c r="AI71" i="63"/>
  <c r="AI67" i="63"/>
  <c r="AI63" i="63"/>
  <c r="AI59" i="63"/>
  <c r="AI55" i="63"/>
  <c r="AI51" i="63"/>
  <c r="AG83" i="63"/>
  <c r="AH83" i="63" s="1"/>
  <c r="AG79" i="63"/>
  <c r="AH79" i="63" s="1"/>
  <c r="AG75" i="63"/>
  <c r="AH75" i="63" s="1"/>
  <c r="AG68" i="63"/>
  <c r="AH68" i="63" s="1"/>
  <c r="AI84" i="63"/>
  <c r="AI72" i="63"/>
  <c r="AI60" i="63"/>
  <c r="AG96" i="63"/>
  <c r="AH96" i="63" s="1"/>
  <c r="AI98" i="63"/>
  <c r="AI94" i="63"/>
  <c r="AI90" i="63"/>
  <c r="AI86" i="63"/>
  <c r="AI82" i="63"/>
  <c r="AI78" i="63"/>
  <c r="AI74" i="63"/>
  <c r="AI70" i="63"/>
  <c r="AI66" i="63"/>
  <c r="AI62" i="63"/>
  <c r="AI58" i="63"/>
  <c r="AI54" i="63"/>
  <c r="AI50" i="63"/>
  <c r="AG98" i="63"/>
  <c r="AH98" i="63" s="1"/>
  <c r="AG94" i="63"/>
  <c r="AH94" i="63" s="1"/>
  <c r="AG91" i="63"/>
  <c r="AH91" i="63" s="1"/>
  <c r="AG87" i="63"/>
  <c r="AH87" i="63" s="1"/>
  <c r="AG84" i="63"/>
  <c r="AH84" i="63" s="1"/>
  <c r="AG80" i="63"/>
  <c r="AH80" i="63" s="1"/>
  <c r="AG50" i="63"/>
  <c r="AH50" i="63" s="1"/>
  <c r="AI92" i="63"/>
  <c r="AI76" i="63"/>
  <c r="AI64" i="63"/>
  <c r="AI56" i="63"/>
  <c r="AG52" i="63"/>
  <c r="AH52" i="63" s="1"/>
  <c r="AI97" i="63"/>
  <c r="AI93" i="63"/>
  <c r="AI89" i="63"/>
  <c r="AI85" i="63"/>
  <c r="AI81" i="63"/>
  <c r="AI77" i="63"/>
  <c r="AI73" i="63"/>
  <c r="AI69" i="63"/>
  <c r="AI65" i="63"/>
  <c r="AI61" i="63"/>
  <c r="AI57" i="63"/>
  <c r="AI53" i="63"/>
  <c r="AG99" i="63"/>
  <c r="AH99" i="63" s="1"/>
  <c r="AG95" i="63"/>
  <c r="AH95" i="63" s="1"/>
  <c r="AG92" i="63"/>
  <c r="AH92" i="63" s="1"/>
  <c r="AG88" i="63"/>
  <c r="AH88" i="63" s="1"/>
  <c r="AG81" i="63"/>
  <c r="AH81" i="63" s="1"/>
  <c r="AG77" i="63"/>
  <c r="AH77" i="63" s="1"/>
  <c r="AG70" i="63"/>
  <c r="AH70" i="63" s="1"/>
  <c r="AG66" i="63"/>
  <c r="AH66" i="63" s="1"/>
  <c r="AG62" i="63"/>
  <c r="AH62" i="63" s="1"/>
  <c r="AG58" i="63"/>
  <c r="AH58" i="63" s="1"/>
  <c r="AG54" i="63"/>
  <c r="AH54" i="63" s="1"/>
  <c r="AG51" i="63"/>
  <c r="AH51" i="63" s="1"/>
  <c r="AG93" i="63"/>
  <c r="AH93" i="63" s="1"/>
  <c r="AG85" i="63"/>
  <c r="AH85" i="63" s="1"/>
  <c r="AG73" i="63"/>
  <c r="AH73" i="63" s="1"/>
  <c r="AG53" i="63"/>
  <c r="AH53" i="63" s="1"/>
  <c r="Q13" i="63"/>
  <c r="Q14" i="63"/>
  <c r="Q15" i="63"/>
  <c r="Q16" i="63"/>
  <c r="Q17" i="63"/>
  <c r="Q18" i="63"/>
  <c r="Q19" i="63"/>
  <c r="Q20" i="63"/>
  <c r="Q21" i="63"/>
  <c r="Q22" i="63"/>
  <c r="Q23" i="63"/>
  <c r="Q24" i="63"/>
  <c r="Q25" i="63"/>
  <c r="Q26" i="63"/>
  <c r="Q27" i="63"/>
  <c r="Q28" i="63"/>
  <c r="Q29" i="63"/>
  <c r="Q30" i="63"/>
  <c r="Q31" i="63"/>
  <c r="Q32" i="63"/>
  <c r="Q33" i="63"/>
  <c r="Q34" i="63"/>
  <c r="Q35" i="63"/>
  <c r="Q36" i="63"/>
  <c r="Q37" i="63"/>
  <c r="Q38" i="63"/>
  <c r="Q39" i="63"/>
  <c r="Q40" i="63"/>
  <c r="Q41" i="63"/>
  <c r="Q42" i="63"/>
  <c r="Q43" i="63"/>
  <c r="Q44" i="63"/>
  <c r="Q45" i="63"/>
  <c r="Q46" i="63"/>
  <c r="Q47" i="63"/>
  <c r="Q48" i="63"/>
  <c r="Q49" i="63"/>
  <c r="AB99" i="62"/>
  <c r="R99" i="62"/>
  <c r="R13" i="62"/>
  <c r="R14" i="62"/>
  <c r="R15" i="62"/>
  <c r="R16" i="62"/>
  <c r="R17" i="62"/>
  <c r="R18" i="62"/>
  <c r="R19" i="62"/>
  <c r="R20" i="62"/>
  <c r="R21" i="62"/>
  <c r="R22" i="62"/>
  <c r="R23" i="62"/>
  <c r="R24" i="62"/>
  <c r="R25" i="62"/>
  <c r="R26" i="62"/>
  <c r="R27" i="62"/>
  <c r="R28" i="62"/>
  <c r="R29" i="62"/>
  <c r="R30" i="62"/>
  <c r="R31" i="62"/>
  <c r="R32" i="62"/>
  <c r="R33" i="62"/>
  <c r="R34" i="62"/>
  <c r="R35" i="62"/>
  <c r="R36" i="62"/>
  <c r="R37" i="62"/>
  <c r="R38" i="62"/>
  <c r="R39" i="62"/>
  <c r="R40" i="62"/>
  <c r="R41" i="62"/>
  <c r="R42" i="62"/>
  <c r="R43" i="62"/>
  <c r="R44" i="62"/>
  <c r="R45" i="62"/>
  <c r="R46" i="62"/>
  <c r="R47" i="62"/>
  <c r="R48" i="62"/>
  <c r="R49" i="62"/>
  <c r="R50" i="62"/>
  <c r="R51" i="62"/>
  <c r="R52" i="62"/>
  <c r="R53" i="62"/>
  <c r="R54" i="62"/>
  <c r="R55" i="62"/>
  <c r="R56" i="62"/>
  <c r="R57" i="62"/>
  <c r="R58" i="62"/>
  <c r="R59" i="62"/>
  <c r="R60" i="62"/>
  <c r="R61" i="62"/>
  <c r="R62" i="62"/>
  <c r="R63" i="62"/>
  <c r="R64" i="62"/>
  <c r="R65" i="62"/>
  <c r="R66" i="62"/>
  <c r="R67" i="62"/>
  <c r="R68" i="62"/>
  <c r="R69" i="62"/>
  <c r="R70" i="62"/>
  <c r="R71" i="62"/>
  <c r="R72" i="62"/>
  <c r="R73" i="62"/>
  <c r="R74" i="62"/>
  <c r="R75" i="62"/>
  <c r="R76" i="62"/>
  <c r="R77" i="62"/>
  <c r="R78" i="62"/>
  <c r="R79" i="62"/>
  <c r="R80" i="62"/>
  <c r="R81" i="62"/>
  <c r="R82" i="62"/>
  <c r="R83" i="62"/>
  <c r="R84" i="62"/>
  <c r="R85" i="62"/>
  <c r="R86" i="62"/>
  <c r="R87" i="62"/>
  <c r="R88" i="62"/>
  <c r="R89" i="62"/>
  <c r="R90" i="62"/>
  <c r="R91" i="62"/>
  <c r="R92" i="62"/>
  <c r="R93" i="62"/>
  <c r="R94" i="62"/>
  <c r="R95" i="62"/>
  <c r="R96" i="62"/>
  <c r="R97" i="62"/>
  <c r="R98" i="62"/>
  <c r="Q13" i="62"/>
  <c r="Q14" i="62"/>
  <c r="Q15" i="62"/>
  <c r="Q16" i="62"/>
  <c r="Q17" i="62"/>
  <c r="Q18" i="62"/>
  <c r="Q19" i="62"/>
  <c r="Q20" i="62"/>
  <c r="Q21" i="62"/>
  <c r="Q22" i="62"/>
  <c r="Q23" i="62"/>
  <c r="Q24" i="62"/>
  <c r="Q25" i="62"/>
  <c r="Q26" i="62"/>
  <c r="Q27" i="62"/>
  <c r="Q28" i="62"/>
  <c r="Q29" i="62"/>
  <c r="Q30" i="62"/>
  <c r="Q31" i="62"/>
  <c r="Q32" i="62"/>
  <c r="Q33" i="62"/>
  <c r="Q34" i="62"/>
  <c r="Q35" i="62"/>
  <c r="Q36" i="62"/>
  <c r="Q37" i="62"/>
  <c r="Q38" i="62"/>
  <c r="Q39" i="62"/>
  <c r="Q40" i="62"/>
  <c r="Q41" i="62"/>
  <c r="Q42" i="62"/>
  <c r="Q43" i="62"/>
  <c r="Q44" i="62"/>
  <c r="Q45" i="62"/>
  <c r="Q46" i="62"/>
  <c r="Q47" i="62"/>
  <c r="Q48" i="62"/>
  <c r="Q49" i="62"/>
  <c r="Q50" i="62"/>
  <c r="Q51" i="62"/>
  <c r="Q52" i="62"/>
  <c r="Q53" i="62"/>
  <c r="Q54" i="62"/>
  <c r="Q55" i="62"/>
  <c r="Q56" i="62"/>
  <c r="Q57" i="62"/>
  <c r="Q58" i="62"/>
  <c r="Q59" i="62"/>
  <c r="Q60" i="62"/>
  <c r="Q61" i="62"/>
  <c r="Q62" i="62"/>
  <c r="Q63" i="62"/>
  <c r="Q64" i="62"/>
  <c r="Q65" i="62"/>
  <c r="Q66" i="62"/>
  <c r="Q67" i="62"/>
  <c r="Q68" i="62"/>
  <c r="Q69" i="62"/>
  <c r="Q70" i="62"/>
  <c r="Q71" i="62"/>
  <c r="Q72" i="62"/>
  <c r="Q73" i="62"/>
  <c r="Q74" i="62"/>
  <c r="Q75" i="62"/>
  <c r="Q76" i="62"/>
  <c r="Q77" i="62"/>
  <c r="Q78" i="62"/>
  <c r="Q79" i="62"/>
  <c r="Q80" i="62"/>
  <c r="Q81" i="62"/>
  <c r="Q82" i="62"/>
  <c r="Q83" i="62"/>
  <c r="Q84" i="62"/>
  <c r="Q85" i="62"/>
  <c r="Q86" i="62"/>
  <c r="Q87" i="62"/>
  <c r="Q88" i="62"/>
  <c r="Q89" i="62"/>
  <c r="Q90" i="62"/>
  <c r="Q91" i="62"/>
  <c r="Q92" i="62"/>
  <c r="Q93" i="62"/>
  <c r="Q94" i="62"/>
  <c r="Q95" i="62"/>
  <c r="Q96" i="62"/>
  <c r="Q97" i="62"/>
  <c r="Q98" i="62"/>
  <c r="Q12" i="62"/>
  <c r="W13" i="61"/>
  <c r="W14" i="61"/>
  <c r="W15" i="61"/>
  <c r="W16" i="61"/>
  <c r="W17" i="61"/>
  <c r="W18" i="61"/>
  <c r="W19" i="61"/>
  <c r="W20" i="61"/>
  <c r="W21" i="61"/>
  <c r="W22" i="61"/>
  <c r="W23" i="61"/>
  <c r="W24" i="61"/>
  <c r="W25" i="61"/>
  <c r="W26" i="61"/>
  <c r="W27" i="61"/>
  <c r="W28" i="61"/>
  <c r="W29" i="61"/>
  <c r="W30" i="61"/>
  <c r="W31" i="61"/>
  <c r="W32" i="61"/>
  <c r="W33" i="61"/>
  <c r="W34" i="61"/>
  <c r="W35" i="61"/>
  <c r="W36" i="61"/>
  <c r="W37" i="61"/>
  <c r="W38" i="61"/>
  <c r="W39" i="61"/>
  <c r="W40" i="61"/>
  <c r="W41" i="61"/>
  <c r="W42" i="61"/>
  <c r="W43" i="61"/>
  <c r="W44" i="61"/>
  <c r="W45" i="61"/>
  <c r="W46" i="61"/>
  <c r="W47" i="61"/>
  <c r="W48" i="61"/>
  <c r="W49" i="61"/>
  <c r="W50" i="61"/>
  <c r="W51" i="61"/>
  <c r="W52" i="61"/>
  <c r="W53" i="61"/>
  <c r="W54" i="61"/>
  <c r="W55" i="61"/>
  <c r="W56" i="61"/>
  <c r="W57" i="61"/>
  <c r="W58" i="61"/>
  <c r="W59" i="61"/>
  <c r="W60" i="61"/>
  <c r="W61" i="61"/>
  <c r="W62" i="61"/>
  <c r="W63" i="61"/>
  <c r="W64" i="61"/>
  <c r="W65" i="61"/>
  <c r="W66" i="61"/>
  <c r="W67" i="61"/>
  <c r="W68" i="61"/>
  <c r="W69" i="61"/>
  <c r="W70" i="61"/>
  <c r="W71" i="61"/>
  <c r="W72" i="61"/>
  <c r="W73" i="61"/>
  <c r="W74" i="61"/>
  <c r="W75" i="61"/>
  <c r="W76" i="61"/>
  <c r="W77" i="61"/>
  <c r="W78" i="61"/>
  <c r="W79" i="61"/>
  <c r="W80" i="61"/>
  <c r="W81" i="61"/>
  <c r="W82" i="61"/>
  <c r="W83" i="61"/>
  <c r="W84" i="61"/>
  <c r="W85" i="61"/>
  <c r="W86" i="61"/>
  <c r="W87" i="61"/>
  <c r="W88" i="61"/>
  <c r="W89" i="61"/>
  <c r="W90" i="61"/>
  <c r="W91" i="61"/>
  <c r="W92" i="61"/>
  <c r="W93" i="61"/>
  <c r="W94" i="61"/>
  <c r="W95" i="61"/>
  <c r="W96" i="61"/>
  <c r="W97" i="61"/>
  <c r="W98" i="61"/>
  <c r="W12" i="61"/>
  <c r="W12" i="62"/>
  <c r="T12" i="62"/>
  <c r="R12" i="62"/>
  <c r="T12" i="44"/>
  <c r="W13" i="44"/>
  <c r="W14" i="44"/>
  <c r="W15" i="44"/>
  <c r="W16" i="44"/>
  <c r="W17" i="44"/>
  <c r="W18" i="44"/>
  <c r="W19" i="44"/>
  <c r="W20" i="44"/>
  <c r="W21" i="44"/>
  <c r="W22" i="44"/>
  <c r="W23" i="44"/>
  <c r="W24" i="44"/>
  <c r="W25" i="44"/>
  <c r="W26" i="44"/>
  <c r="W27" i="44"/>
  <c r="W28" i="44"/>
  <c r="W29" i="44"/>
  <c r="W30" i="44"/>
  <c r="W31" i="44"/>
  <c r="W32" i="44"/>
  <c r="W33" i="44"/>
  <c r="W34" i="44"/>
  <c r="W35" i="44"/>
  <c r="W36" i="44"/>
  <c r="W37" i="44"/>
  <c r="W38" i="44"/>
  <c r="W39" i="44"/>
  <c r="W40" i="44"/>
  <c r="W41" i="44"/>
  <c r="W42" i="44"/>
  <c r="W43" i="44"/>
  <c r="W44" i="44"/>
  <c r="W45" i="44"/>
  <c r="W46" i="44"/>
  <c r="W47" i="44"/>
  <c r="W48" i="44"/>
  <c r="W49" i="44"/>
  <c r="W50" i="44"/>
  <c r="W51" i="44"/>
  <c r="W52" i="44"/>
  <c r="W53" i="44"/>
  <c r="W54" i="44"/>
  <c r="W55" i="44"/>
  <c r="W56" i="44"/>
  <c r="W57" i="44"/>
  <c r="W58" i="44"/>
  <c r="W59" i="44"/>
  <c r="W60" i="44"/>
  <c r="W61" i="44"/>
  <c r="W62" i="44"/>
  <c r="W63" i="44"/>
  <c r="W64" i="44"/>
  <c r="W65" i="44"/>
  <c r="W66" i="44"/>
  <c r="W67" i="44"/>
  <c r="W68" i="44"/>
  <c r="W69" i="44"/>
  <c r="W70" i="44"/>
  <c r="W71" i="44"/>
  <c r="W72" i="44"/>
  <c r="W73" i="44"/>
  <c r="W74" i="44"/>
  <c r="W75" i="44"/>
  <c r="W76" i="44"/>
  <c r="W77" i="44"/>
  <c r="W78" i="44"/>
  <c r="W79" i="44"/>
  <c r="W80" i="44"/>
  <c r="W81" i="44"/>
  <c r="W82" i="44"/>
  <c r="W83" i="44"/>
  <c r="W84" i="44"/>
  <c r="W85" i="44"/>
  <c r="W86" i="44"/>
  <c r="W87" i="44"/>
  <c r="W88" i="44"/>
  <c r="W89" i="44"/>
  <c r="W90" i="44"/>
  <c r="W91" i="44"/>
  <c r="W92" i="44"/>
  <c r="W93" i="44"/>
  <c r="W94" i="44"/>
  <c r="W95" i="44"/>
  <c r="W96" i="44"/>
  <c r="W97" i="44"/>
  <c r="W98" i="44"/>
  <c r="W12" i="44"/>
  <c r="AG8" i="62" l="1"/>
  <c r="AI8" i="62"/>
  <c r="G13" i="42"/>
  <c r="J13" i="42" s="1"/>
  <c r="G14" i="42"/>
  <c r="G15" i="42"/>
  <c r="G16" i="42"/>
  <c r="G17" i="42"/>
  <c r="G18" i="42"/>
  <c r="G19" i="42"/>
  <c r="G20" i="42"/>
  <c r="G21" i="42"/>
  <c r="G22" i="42"/>
  <c r="G23" i="42"/>
  <c r="G24" i="42"/>
  <c r="G25" i="42"/>
  <c r="G26" i="42"/>
  <c r="G27" i="42"/>
  <c r="G28" i="42"/>
  <c r="G29" i="42"/>
  <c r="G30" i="42"/>
  <c r="G31" i="42"/>
  <c r="G32" i="42"/>
  <c r="G33" i="42"/>
  <c r="G34" i="42"/>
  <c r="G35" i="42"/>
  <c r="G36" i="42"/>
  <c r="G37" i="42"/>
  <c r="G38" i="42"/>
  <c r="G39" i="42"/>
  <c r="G40" i="42"/>
  <c r="G41" i="42"/>
  <c r="G42" i="42"/>
  <c r="G43" i="42"/>
  <c r="G44" i="42"/>
  <c r="G45" i="42"/>
  <c r="G46" i="42"/>
  <c r="G47" i="42"/>
  <c r="G48" i="42"/>
  <c r="G49" i="42"/>
  <c r="G50" i="42"/>
  <c r="G51" i="42"/>
  <c r="G52" i="42"/>
  <c r="G53" i="42"/>
  <c r="G54" i="42"/>
  <c r="G55" i="42"/>
  <c r="G56" i="42"/>
  <c r="G57" i="42"/>
  <c r="G58" i="42"/>
  <c r="G59" i="42"/>
  <c r="G60" i="42"/>
  <c r="G61" i="42"/>
  <c r="G62" i="42"/>
  <c r="G63" i="42"/>
  <c r="G64" i="42"/>
  <c r="G12" i="42"/>
  <c r="J12" i="42" s="1"/>
  <c r="S13" i="63"/>
  <c r="S14" i="63"/>
  <c r="S15" i="63"/>
  <c r="S16" i="63"/>
  <c r="S17" i="63"/>
  <c r="E9" i="61"/>
  <c r="AK8" i="62" l="1"/>
  <c r="S18" i="63"/>
  <c r="S19" i="63"/>
  <c r="S20" i="63"/>
  <c r="S21" i="63"/>
  <c r="S22" i="63"/>
  <c r="S23" i="63"/>
  <c r="S24" i="63"/>
  <c r="S25" i="63"/>
  <c r="S26" i="63"/>
  <c r="S27" i="63"/>
  <c r="S28" i="63"/>
  <c r="S29" i="63"/>
  <c r="S30" i="63"/>
  <c r="S31" i="63"/>
  <c r="S32" i="63"/>
  <c r="S33" i="63"/>
  <c r="S34" i="63"/>
  <c r="S35" i="63"/>
  <c r="S36" i="63"/>
  <c r="S37" i="63"/>
  <c r="S38" i="63"/>
  <c r="S39" i="63"/>
  <c r="S40" i="63"/>
  <c r="S41" i="63"/>
  <c r="S42" i="63"/>
  <c r="S43" i="63"/>
  <c r="S44" i="63"/>
  <c r="S45" i="63"/>
  <c r="S46" i="63"/>
  <c r="S47" i="63"/>
  <c r="S48" i="63"/>
  <c r="S49" i="63"/>
  <c r="R13" i="63"/>
  <c r="R14" i="63"/>
  <c r="R15" i="63"/>
  <c r="R16" i="63"/>
  <c r="R17" i="63"/>
  <c r="R18" i="63"/>
  <c r="R19" i="63"/>
  <c r="R20" i="63"/>
  <c r="R21" i="63"/>
  <c r="R22" i="63"/>
  <c r="R23" i="63"/>
  <c r="R24" i="63"/>
  <c r="R25" i="63"/>
  <c r="R26" i="63"/>
  <c r="R27" i="63"/>
  <c r="R28" i="63"/>
  <c r="R29" i="63"/>
  <c r="R30" i="63"/>
  <c r="R31" i="63"/>
  <c r="R32" i="63"/>
  <c r="R33" i="63"/>
  <c r="R34" i="63"/>
  <c r="R35" i="63"/>
  <c r="R36" i="63"/>
  <c r="R37" i="63"/>
  <c r="R38" i="63"/>
  <c r="R39" i="63"/>
  <c r="R40" i="63"/>
  <c r="R41" i="63"/>
  <c r="R42" i="63"/>
  <c r="R43" i="63"/>
  <c r="R44" i="63"/>
  <c r="R45" i="63"/>
  <c r="R46" i="63"/>
  <c r="R47" i="63"/>
  <c r="R48" i="63"/>
  <c r="R49" i="63"/>
  <c r="Q12" i="63"/>
  <c r="V14" i="42" l="1"/>
  <c r="V15" i="42"/>
  <c r="V16" i="42"/>
  <c r="V17" i="42"/>
  <c r="V18" i="42"/>
  <c r="V19" i="42"/>
  <c r="V20" i="42"/>
  <c r="V21" i="42"/>
  <c r="V22" i="42"/>
  <c r="V23" i="42"/>
  <c r="V24" i="42"/>
  <c r="V25" i="42"/>
  <c r="V26" i="42"/>
  <c r="V27" i="42"/>
  <c r="V28" i="42"/>
  <c r="V29" i="42"/>
  <c r="V30" i="42"/>
  <c r="V31" i="42"/>
  <c r="V32" i="42"/>
  <c r="V33" i="42"/>
  <c r="V34" i="42"/>
  <c r="V35" i="42"/>
  <c r="V36" i="42"/>
  <c r="V37" i="42"/>
  <c r="V38" i="42"/>
  <c r="V39" i="42"/>
  <c r="V40" i="42"/>
  <c r="V41" i="42"/>
  <c r="V42" i="42"/>
  <c r="V43" i="42"/>
  <c r="V44" i="42"/>
  <c r="V45" i="42"/>
  <c r="V46" i="42"/>
  <c r="V47" i="42"/>
  <c r="V48" i="42"/>
  <c r="V49" i="42"/>
  <c r="V50" i="42"/>
  <c r="V51" i="42"/>
  <c r="V52" i="42"/>
  <c r="V53" i="42"/>
  <c r="V54" i="42"/>
  <c r="V55" i="42"/>
  <c r="V56" i="42"/>
  <c r="V57" i="42"/>
  <c r="V58" i="42"/>
  <c r="V59" i="42"/>
  <c r="V60" i="42"/>
  <c r="V61" i="42"/>
  <c r="V62" i="42"/>
  <c r="V63" i="42"/>
  <c r="V64" i="42"/>
  <c r="U13" i="42"/>
  <c r="U14" i="42"/>
  <c r="U15" i="42"/>
  <c r="U16" i="42"/>
  <c r="U17" i="42"/>
  <c r="U18" i="42"/>
  <c r="U19" i="42"/>
  <c r="U20" i="42"/>
  <c r="U21" i="42"/>
  <c r="U22" i="42"/>
  <c r="U23" i="42"/>
  <c r="U24" i="42"/>
  <c r="U25" i="42"/>
  <c r="U26" i="42"/>
  <c r="U27" i="42"/>
  <c r="U28" i="42"/>
  <c r="U29" i="42"/>
  <c r="U30" i="42"/>
  <c r="U31" i="42"/>
  <c r="U32" i="42"/>
  <c r="U33" i="42"/>
  <c r="U34" i="42"/>
  <c r="U35" i="42"/>
  <c r="U36" i="42"/>
  <c r="U37" i="42"/>
  <c r="U38" i="42"/>
  <c r="U39" i="42"/>
  <c r="U40" i="42"/>
  <c r="U41" i="42"/>
  <c r="U42" i="42"/>
  <c r="U43" i="42"/>
  <c r="U44" i="42"/>
  <c r="U45" i="42"/>
  <c r="U46" i="42"/>
  <c r="U47" i="42"/>
  <c r="U48" i="42"/>
  <c r="U49" i="42"/>
  <c r="U50" i="42"/>
  <c r="U51" i="42"/>
  <c r="U52" i="42"/>
  <c r="U53" i="42"/>
  <c r="U54" i="42"/>
  <c r="U55" i="42"/>
  <c r="U56" i="42"/>
  <c r="U57" i="42"/>
  <c r="U58" i="42"/>
  <c r="U59" i="42"/>
  <c r="U60" i="42"/>
  <c r="U61" i="42"/>
  <c r="U62" i="42"/>
  <c r="U63" i="42"/>
  <c r="U64"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12" i="42"/>
  <c r="Q12" i="42"/>
  <c r="R12" i="42"/>
  <c r="S12" i="42"/>
  <c r="U12" i="42"/>
  <c r="V12" i="42"/>
  <c r="X12" i="42"/>
  <c r="O13" i="42"/>
  <c r="O14" i="42"/>
  <c r="O15" i="42"/>
  <c r="O16" i="42"/>
  <c r="O17" i="42"/>
  <c r="O18" i="42"/>
  <c r="O19" i="42"/>
  <c r="O20" i="42"/>
  <c r="O21" i="42"/>
  <c r="O22" i="42"/>
  <c r="O23" i="42"/>
  <c r="O24" i="42"/>
  <c r="O25" i="42"/>
  <c r="O26" i="42"/>
  <c r="O27" i="42"/>
  <c r="O28" i="42"/>
  <c r="O29" i="42"/>
  <c r="O30" i="42"/>
  <c r="O31" i="42"/>
  <c r="O32" i="42"/>
  <c r="O33" i="42"/>
  <c r="O34" i="42"/>
  <c r="O35" i="42"/>
  <c r="O36" i="42"/>
  <c r="O37" i="42"/>
  <c r="O38" i="42"/>
  <c r="O39" i="42"/>
  <c r="O40" i="42"/>
  <c r="O41" i="42"/>
  <c r="O42" i="42"/>
  <c r="O43" i="42"/>
  <c r="O44" i="42"/>
  <c r="O45" i="42"/>
  <c r="O46" i="42"/>
  <c r="O47" i="42"/>
  <c r="O48" i="42"/>
  <c r="O49" i="42"/>
  <c r="O50" i="42"/>
  <c r="O51" i="42"/>
  <c r="O52" i="42"/>
  <c r="O53" i="42"/>
  <c r="O54" i="42"/>
  <c r="O55" i="42"/>
  <c r="O56" i="42"/>
  <c r="O57" i="42"/>
  <c r="O58" i="42"/>
  <c r="O59" i="42"/>
  <c r="O60" i="42"/>
  <c r="O61" i="42"/>
  <c r="O62" i="42"/>
  <c r="O63" i="42"/>
  <c r="O64" i="42"/>
  <c r="O12" i="42"/>
  <c r="R13" i="61"/>
  <c r="R14" i="61"/>
  <c r="R15" i="61"/>
  <c r="R16" i="61"/>
  <c r="R17" i="61"/>
  <c r="R18" i="61"/>
  <c r="R19" i="61"/>
  <c r="R20" i="61"/>
  <c r="R21" i="61"/>
  <c r="R22" i="61"/>
  <c r="R23" i="61"/>
  <c r="R24" i="61"/>
  <c r="R25" i="61"/>
  <c r="R26" i="61"/>
  <c r="R27" i="61"/>
  <c r="R28" i="61"/>
  <c r="R29" i="61"/>
  <c r="R30" i="61"/>
  <c r="R31" i="61"/>
  <c r="R32" i="61"/>
  <c r="R33" i="61"/>
  <c r="R34" i="61"/>
  <c r="R35" i="61"/>
  <c r="R36" i="61"/>
  <c r="R37" i="61"/>
  <c r="R38" i="61"/>
  <c r="R39" i="61"/>
  <c r="R40" i="61"/>
  <c r="R41" i="61"/>
  <c r="R42" i="61"/>
  <c r="R43" i="61"/>
  <c r="R44" i="61"/>
  <c r="R45" i="61"/>
  <c r="R46" i="61"/>
  <c r="R47" i="61"/>
  <c r="R48" i="61"/>
  <c r="R49" i="61"/>
  <c r="R50" i="61"/>
  <c r="R51" i="61"/>
  <c r="R52" i="61"/>
  <c r="R53" i="61"/>
  <c r="R54" i="61"/>
  <c r="R55" i="61"/>
  <c r="R56" i="61"/>
  <c r="R57" i="61"/>
  <c r="R58" i="61"/>
  <c r="R59" i="61"/>
  <c r="R60" i="61"/>
  <c r="R61" i="61"/>
  <c r="R62" i="61"/>
  <c r="R63" i="61"/>
  <c r="R64" i="61"/>
  <c r="R65" i="61"/>
  <c r="R66" i="61"/>
  <c r="R67" i="61"/>
  <c r="R68" i="61"/>
  <c r="R69" i="61"/>
  <c r="R70" i="61"/>
  <c r="R71" i="61"/>
  <c r="R72" i="61"/>
  <c r="R73" i="61"/>
  <c r="R74" i="61"/>
  <c r="R75" i="61"/>
  <c r="R76" i="61"/>
  <c r="R77" i="61"/>
  <c r="R78" i="61"/>
  <c r="R79" i="61"/>
  <c r="R80" i="61"/>
  <c r="R81" i="61"/>
  <c r="R82" i="61"/>
  <c r="R83" i="61"/>
  <c r="R84" i="61"/>
  <c r="R85" i="61"/>
  <c r="R86" i="61"/>
  <c r="R87" i="61"/>
  <c r="R88" i="61"/>
  <c r="R89" i="61"/>
  <c r="R90" i="61"/>
  <c r="R91" i="61"/>
  <c r="R92" i="61"/>
  <c r="R93" i="61"/>
  <c r="R94" i="61"/>
  <c r="R95" i="61"/>
  <c r="R96" i="61"/>
  <c r="R97" i="61"/>
  <c r="R98" i="61"/>
  <c r="S12" i="61"/>
  <c r="S13" i="61"/>
  <c r="S14" i="61"/>
  <c r="S15" i="61"/>
  <c r="S16" i="61"/>
  <c r="S17" i="61"/>
  <c r="S18" i="61"/>
  <c r="S19" i="61"/>
  <c r="S20" i="61"/>
  <c r="S21" i="61"/>
  <c r="S22" i="61"/>
  <c r="S23" i="61"/>
  <c r="S24" i="61"/>
  <c r="S25" i="61"/>
  <c r="S26" i="61"/>
  <c r="S27" i="61"/>
  <c r="S28" i="61"/>
  <c r="S29" i="61"/>
  <c r="S30" i="61"/>
  <c r="S31" i="61"/>
  <c r="S32" i="61"/>
  <c r="S33" i="61"/>
  <c r="S34" i="61"/>
  <c r="S35" i="61"/>
  <c r="S36" i="61"/>
  <c r="S37" i="61"/>
  <c r="S38" i="61"/>
  <c r="S39" i="61"/>
  <c r="S40" i="61"/>
  <c r="S41" i="61"/>
  <c r="S42" i="61"/>
  <c r="S43" i="61"/>
  <c r="S44" i="61"/>
  <c r="S45" i="61"/>
  <c r="S46" i="61"/>
  <c r="S47" i="61"/>
  <c r="S48" i="61"/>
  <c r="S49" i="61"/>
  <c r="S50" i="61"/>
  <c r="S51" i="61"/>
  <c r="S52" i="61"/>
  <c r="S53" i="61"/>
  <c r="S54" i="61"/>
  <c r="S55" i="61"/>
  <c r="S56" i="61"/>
  <c r="S57" i="61"/>
  <c r="S58" i="61"/>
  <c r="S59" i="61"/>
  <c r="S60" i="61"/>
  <c r="S61" i="61"/>
  <c r="S62" i="61"/>
  <c r="S63" i="61"/>
  <c r="S64" i="61"/>
  <c r="S65" i="61"/>
  <c r="S66" i="61"/>
  <c r="S67" i="61"/>
  <c r="S68" i="61"/>
  <c r="S69" i="61"/>
  <c r="S70" i="61"/>
  <c r="S71" i="61"/>
  <c r="S72" i="61"/>
  <c r="S73" i="61"/>
  <c r="S74" i="61"/>
  <c r="S75" i="61"/>
  <c r="S76" i="61"/>
  <c r="S77" i="61"/>
  <c r="S78" i="61"/>
  <c r="S79" i="61"/>
  <c r="S80" i="61"/>
  <c r="S81" i="61"/>
  <c r="S82" i="61"/>
  <c r="S83" i="61"/>
  <c r="S84" i="61"/>
  <c r="S85" i="61"/>
  <c r="S86" i="61"/>
  <c r="S87" i="61"/>
  <c r="S88" i="61"/>
  <c r="S89" i="61"/>
  <c r="S90" i="61"/>
  <c r="S91" i="61"/>
  <c r="S92" i="61"/>
  <c r="S93" i="61"/>
  <c r="S94" i="61"/>
  <c r="S95" i="61"/>
  <c r="S96" i="61"/>
  <c r="S97" i="61"/>
  <c r="S98" i="61"/>
  <c r="T13" i="61"/>
  <c r="T14" i="61"/>
  <c r="T15" i="61"/>
  <c r="T16" i="61"/>
  <c r="T17" i="61"/>
  <c r="T18" i="61"/>
  <c r="T19" i="61"/>
  <c r="T20" i="61"/>
  <c r="T21" i="61"/>
  <c r="T22" i="61"/>
  <c r="T23" i="61"/>
  <c r="T24" i="61"/>
  <c r="T25" i="61"/>
  <c r="T26" i="61"/>
  <c r="T27" i="61"/>
  <c r="T28" i="61"/>
  <c r="T29" i="61"/>
  <c r="T30" i="61"/>
  <c r="T31" i="61"/>
  <c r="T32" i="61"/>
  <c r="T33" i="61"/>
  <c r="T34" i="61"/>
  <c r="T35" i="61"/>
  <c r="T36" i="61"/>
  <c r="T37" i="61"/>
  <c r="T38" i="61"/>
  <c r="T39" i="61"/>
  <c r="T40" i="61"/>
  <c r="T41" i="61"/>
  <c r="T42" i="61"/>
  <c r="T43" i="61"/>
  <c r="T44" i="61"/>
  <c r="T45" i="61"/>
  <c r="T46" i="61"/>
  <c r="T47" i="61"/>
  <c r="T48" i="61"/>
  <c r="T49" i="61"/>
  <c r="T50" i="61"/>
  <c r="T51" i="61"/>
  <c r="T52" i="61"/>
  <c r="T53" i="61"/>
  <c r="T54" i="61"/>
  <c r="T55" i="61"/>
  <c r="T56" i="61"/>
  <c r="T57" i="61"/>
  <c r="T58" i="61"/>
  <c r="T59" i="61"/>
  <c r="T60" i="61"/>
  <c r="T61" i="61"/>
  <c r="T62" i="61"/>
  <c r="T63" i="61"/>
  <c r="T64" i="61"/>
  <c r="T65" i="61"/>
  <c r="T66" i="61"/>
  <c r="T67" i="61"/>
  <c r="T68" i="61"/>
  <c r="T69" i="61"/>
  <c r="T70" i="61"/>
  <c r="T71" i="61"/>
  <c r="T72" i="61"/>
  <c r="T73" i="61"/>
  <c r="T74" i="61"/>
  <c r="T75" i="61"/>
  <c r="T76" i="61"/>
  <c r="T77" i="61"/>
  <c r="T78" i="61"/>
  <c r="T79" i="61"/>
  <c r="T80" i="61"/>
  <c r="T81" i="61"/>
  <c r="T82" i="61"/>
  <c r="T83" i="61"/>
  <c r="T84" i="61"/>
  <c r="T85" i="61"/>
  <c r="T86" i="61"/>
  <c r="T87" i="61"/>
  <c r="T88" i="61"/>
  <c r="T89" i="61"/>
  <c r="T90" i="61"/>
  <c r="T91" i="61"/>
  <c r="T92" i="61"/>
  <c r="T93" i="61"/>
  <c r="T94" i="61"/>
  <c r="T95" i="61"/>
  <c r="T96" i="61"/>
  <c r="T97" i="61"/>
  <c r="T98" i="61"/>
  <c r="AD13" i="61"/>
  <c r="AD14" i="61"/>
  <c r="AD15" i="61"/>
  <c r="AD16" i="61"/>
  <c r="AD17" i="61"/>
  <c r="AD18" i="61"/>
  <c r="AD19" i="61"/>
  <c r="AD20" i="61"/>
  <c r="AD21" i="61"/>
  <c r="AD22" i="61"/>
  <c r="AD23" i="61"/>
  <c r="AD24" i="61"/>
  <c r="AD25" i="61"/>
  <c r="AD26" i="61"/>
  <c r="AD27" i="61"/>
  <c r="AD28" i="61"/>
  <c r="AD29" i="61"/>
  <c r="AD30" i="61"/>
  <c r="AD31" i="61"/>
  <c r="AD32" i="61"/>
  <c r="AD33" i="61"/>
  <c r="AD34" i="61"/>
  <c r="AD35" i="61"/>
  <c r="AD36" i="61"/>
  <c r="AD37" i="61"/>
  <c r="AD38" i="61"/>
  <c r="AD39" i="61"/>
  <c r="AD40" i="61"/>
  <c r="AD41" i="61"/>
  <c r="AD42" i="61"/>
  <c r="AD43" i="61"/>
  <c r="AD44" i="61"/>
  <c r="AD45" i="61"/>
  <c r="AD46" i="61"/>
  <c r="AD47" i="61"/>
  <c r="AD48" i="61"/>
  <c r="AD49" i="61"/>
  <c r="AD50" i="61"/>
  <c r="AD51" i="61"/>
  <c r="AD52" i="61"/>
  <c r="AD53" i="61"/>
  <c r="AD54" i="61"/>
  <c r="AD55" i="61"/>
  <c r="AD56" i="61"/>
  <c r="AD57" i="61"/>
  <c r="AD58" i="61"/>
  <c r="AD59" i="61"/>
  <c r="AD60" i="61"/>
  <c r="AD61" i="61"/>
  <c r="AD62" i="61"/>
  <c r="AD63" i="61"/>
  <c r="AD64" i="61"/>
  <c r="AD65" i="61"/>
  <c r="AD66" i="61"/>
  <c r="AD67" i="61"/>
  <c r="AD68" i="61"/>
  <c r="AD69" i="61"/>
  <c r="AD70" i="61"/>
  <c r="AD71" i="61"/>
  <c r="AD72" i="61"/>
  <c r="AD73" i="61"/>
  <c r="AD74" i="61"/>
  <c r="AD75" i="61"/>
  <c r="AD76" i="61"/>
  <c r="AD77" i="61"/>
  <c r="AD78" i="61"/>
  <c r="AD79" i="61"/>
  <c r="AD80" i="61"/>
  <c r="AD81" i="61"/>
  <c r="AD82" i="61"/>
  <c r="AD83" i="61"/>
  <c r="AD84" i="61"/>
  <c r="AD85" i="61"/>
  <c r="AD86" i="61"/>
  <c r="AD87" i="61"/>
  <c r="AD88" i="61"/>
  <c r="AD89" i="61"/>
  <c r="AD90" i="61"/>
  <c r="AD91" i="61"/>
  <c r="AD92" i="61"/>
  <c r="AD93" i="61"/>
  <c r="AD94" i="61"/>
  <c r="AD95" i="61"/>
  <c r="AD96" i="61"/>
  <c r="AD97" i="61"/>
  <c r="AD98" i="61"/>
  <c r="AB13" i="61"/>
  <c r="AB14" i="61"/>
  <c r="AB15" i="61"/>
  <c r="AB16" i="61"/>
  <c r="AB17" i="61"/>
  <c r="AB18" i="61"/>
  <c r="AB19" i="61"/>
  <c r="AB20" i="61"/>
  <c r="AB21" i="61"/>
  <c r="AB22" i="61"/>
  <c r="AB23" i="61"/>
  <c r="AB24" i="61"/>
  <c r="AB25" i="61"/>
  <c r="AB26" i="61"/>
  <c r="AB27" i="61"/>
  <c r="AB28" i="61"/>
  <c r="AB29" i="61"/>
  <c r="AB30" i="61"/>
  <c r="AB31" i="61"/>
  <c r="AB32" i="61"/>
  <c r="AB33" i="61"/>
  <c r="AB34" i="61"/>
  <c r="AB35" i="61"/>
  <c r="AB36" i="61"/>
  <c r="AB37" i="61"/>
  <c r="AB38" i="61"/>
  <c r="AB39" i="61"/>
  <c r="AB40" i="61"/>
  <c r="AB41" i="61"/>
  <c r="AB42" i="61"/>
  <c r="AB43" i="61"/>
  <c r="AB44" i="61"/>
  <c r="AB45" i="61"/>
  <c r="AB46" i="61"/>
  <c r="AB47" i="61"/>
  <c r="AB48" i="61"/>
  <c r="AB49" i="61"/>
  <c r="AB50" i="61"/>
  <c r="AB51" i="61"/>
  <c r="AB52" i="61"/>
  <c r="AB53" i="61"/>
  <c r="AB54" i="61"/>
  <c r="AB55" i="61"/>
  <c r="AB56" i="61"/>
  <c r="AB57" i="61"/>
  <c r="AB58" i="61"/>
  <c r="AB59" i="61"/>
  <c r="AB60" i="61"/>
  <c r="AB61" i="61"/>
  <c r="AB62" i="61"/>
  <c r="AB63" i="61"/>
  <c r="AB64" i="61"/>
  <c r="AB65" i="61"/>
  <c r="AB66" i="61"/>
  <c r="AB67" i="61"/>
  <c r="AB68" i="61"/>
  <c r="AB69" i="61"/>
  <c r="AB70" i="61"/>
  <c r="AB71" i="61"/>
  <c r="AB72" i="61"/>
  <c r="AB73" i="61"/>
  <c r="AB74" i="61"/>
  <c r="AB75" i="61"/>
  <c r="AB76" i="61"/>
  <c r="AB77" i="61"/>
  <c r="AB78" i="61"/>
  <c r="AB79" i="61"/>
  <c r="AB80" i="61"/>
  <c r="AB81" i="61"/>
  <c r="AB82" i="61"/>
  <c r="AB83" i="61"/>
  <c r="AB84" i="61"/>
  <c r="AB85" i="61"/>
  <c r="AB86" i="61"/>
  <c r="AB87" i="61"/>
  <c r="AB88" i="61"/>
  <c r="AB89" i="61"/>
  <c r="AB90" i="61"/>
  <c r="AB91" i="61"/>
  <c r="AB92" i="61"/>
  <c r="AB93" i="61"/>
  <c r="AB94" i="61"/>
  <c r="AB95" i="61"/>
  <c r="AB96" i="61"/>
  <c r="AB97" i="61"/>
  <c r="AB98" i="61"/>
  <c r="AA13" i="61"/>
  <c r="AA14" i="61"/>
  <c r="AA15" i="61"/>
  <c r="AA16" i="61"/>
  <c r="AA17" i="61"/>
  <c r="AA18" i="61"/>
  <c r="AA19" i="61"/>
  <c r="AA20" i="61"/>
  <c r="AA21" i="61"/>
  <c r="AA22" i="61"/>
  <c r="AA23" i="61"/>
  <c r="AA24" i="61"/>
  <c r="AA25" i="61"/>
  <c r="AA26" i="61"/>
  <c r="AA27" i="61"/>
  <c r="AA28" i="61"/>
  <c r="AA29" i="61"/>
  <c r="AA30" i="61"/>
  <c r="AA31" i="61"/>
  <c r="AA32" i="61"/>
  <c r="AA33" i="61"/>
  <c r="AA34" i="61"/>
  <c r="AA35" i="61"/>
  <c r="AA36" i="61"/>
  <c r="AA37" i="61"/>
  <c r="AA38" i="61"/>
  <c r="AA39" i="61"/>
  <c r="AA40" i="61"/>
  <c r="AA41" i="61"/>
  <c r="AA42" i="61"/>
  <c r="AA43" i="61"/>
  <c r="AA44" i="61"/>
  <c r="AA45" i="61"/>
  <c r="AA46" i="61"/>
  <c r="AA47" i="61"/>
  <c r="AA48" i="61"/>
  <c r="AA49" i="61"/>
  <c r="AA50" i="61"/>
  <c r="AA51" i="61"/>
  <c r="AA52" i="61"/>
  <c r="AA53" i="61"/>
  <c r="AA54" i="61"/>
  <c r="AA55" i="61"/>
  <c r="AA56" i="61"/>
  <c r="AA57" i="61"/>
  <c r="AA58" i="61"/>
  <c r="AA59" i="61"/>
  <c r="AA60" i="61"/>
  <c r="AA61" i="61"/>
  <c r="AA62" i="61"/>
  <c r="AA63" i="61"/>
  <c r="AA64" i="61"/>
  <c r="AA65" i="61"/>
  <c r="AA66" i="61"/>
  <c r="AA67" i="61"/>
  <c r="AA68" i="61"/>
  <c r="AA69" i="61"/>
  <c r="AA70" i="61"/>
  <c r="AA71" i="61"/>
  <c r="AA72" i="61"/>
  <c r="AA73" i="61"/>
  <c r="AA74" i="61"/>
  <c r="AA75" i="61"/>
  <c r="AA76" i="61"/>
  <c r="AA77" i="61"/>
  <c r="AA78" i="61"/>
  <c r="AA79" i="61"/>
  <c r="AA80" i="61"/>
  <c r="AA81" i="61"/>
  <c r="AA82" i="61"/>
  <c r="AA83" i="61"/>
  <c r="AA84" i="61"/>
  <c r="AA85" i="61"/>
  <c r="AA86" i="61"/>
  <c r="AA87" i="61"/>
  <c r="AA88" i="61"/>
  <c r="AA89" i="61"/>
  <c r="AA90" i="61"/>
  <c r="AA91" i="61"/>
  <c r="AA92" i="61"/>
  <c r="AA93" i="61"/>
  <c r="AA94" i="61"/>
  <c r="AA95" i="61"/>
  <c r="AA96" i="61"/>
  <c r="AA97" i="61"/>
  <c r="AA98" i="61"/>
  <c r="Y13" i="61"/>
  <c r="Z13" i="61" s="1"/>
  <c r="Y14" i="61"/>
  <c r="Z14" i="61" s="1"/>
  <c r="Y15" i="61"/>
  <c r="Z15" i="61" s="1"/>
  <c r="Y16" i="61"/>
  <c r="Z16" i="61" s="1"/>
  <c r="Y17" i="61"/>
  <c r="Z17" i="61" s="1"/>
  <c r="Y18" i="61"/>
  <c r="Z18" i="61" s="1"/>
  <c r="Y19" i="61"/>
  <c r="Z19" i="61" s="1"/>
  <c r="Y20" i="61"/>
  <c r="Z20" i="61" s="1"/>
  <c r="Y21" i="61"/>
  <c r="Z21" i="61" s="1"/>
  <c r="Y22" i="61"/>
  <c r="Z22" i="61" s="1"/>
  <c r="Y23" i="61"/>
  <c r="Z23" i="61" s="1"/>
  <c r="Y24" i="61"/>
  <c r="Z24" i="61" s="1"/>
  <c r="Y25" i="61"/>
  <c r="Z25" i="61" s="1"/>
  <c r="Y26" i="61"/>
  <c r="Z26" i="61" s="1"/>
  <c r="Y27" i="61"/>
  <c r="Z27" i="61" s="1"/>
  <c r="Y28" i="61"/>
  <c r="Z28" i="61" s="1"/>
  <c r="Y29" i="61"/>
  <c r="Z29" i="61" s="1"/>
  <c r="Y30" i="61"/>
  <c r="Z30" i="61" s="1"/>
  <c r="Y31" i="61"/>
  <c r="Z31" i="61" s="1"/>
  <c r="Y32" i="61"/>
  <c r="Z32" i="61" s="1"/>
  <c r="Y33" i="61"/>
  <c r="Z33" i="61" s="1"/>
  <c r="Y34" i="61"/>
  <c r="Z34" i="61" s="1"/>
  <c r="Y35" i="61"/>
  <c r="Z35" i="61" s="1"/>
  <c r="Y36" i="61"/>
  <c r="Z36" i="61" s="1"/>
  <c r="Y37" i="61"/>
  <c r="Z37" i="61" s="1"/>
  <c r="Y38" i="61"/>
  <c r="Z38" i="61" s="1"/>
  <c r="Y39" i="61"/>
  <c r="Z39" i="61" s="1"/>
  <c r="Y40" i="61"/>
  <c r="Z40" i="61" s="1"/>
  <c r="Y41" i="61"/>
  <c r="Z41" i="61" s="1"/>
  <c r="Y42" i="61"/>
  <c r="Z42" i="61" s="1"/>
  <c r="Y43" i="61"/>
  <c r="Z43" i="61" s="1"/>
  <c r="Y44" i="61"/>
  <c r="Z44" i="61" s="1"/>
  <c r="Y45" i="61"/>
  <c r="Z45" i="61" s="1"/>
  <c r="Y46" i="61"/>
  <c r="Z46" i="61" s="1"/>
  <c r="Y47" i="61"/>
  <c r="Z47" i="61" s="1"/>
  <c r="Y48" i="61"/>
  <c r="Z48" i="61" s="1"/>
  <c r="Y49" i="61"/>
  <c r="Z49" i="61" s="1"/>
  <c r="Y50" i="61"/>
  <c r="Z50" i="61" s="1"/>
  <c r="Y51" i="61"/>
  <c r="Z51" i="61" s="1"/>
  <c r="Y52" i="61"/>
  <c r="Z52" i="61" s="1"/>
  <c r="Y53" i="61"/>
  <c r="Z53" i="61" s="1"/>
  <c r="Y54" i="61"/>
  <c r="Z54" i="61" s="1"/>
  <c r="Y55" i="61"/>
  <c r="Z55" i="61" s="1"/>
  <c r="Y56" i="61"/>
  <c r="Z56" i="61" s="1"/>
  <c r="Y57" i="61"/>
  <c r="Z57" i="61" s="1"/>
  <c r="Y58" i="61"/>
  <c r="Z58" i="61" s="1"/>
  <c r="Y59" i="61"/>
  <c r="Z59" i="61" s="1"/>
  <c r="Y60" i="61"/>
  <c r="Z60" i="61" s="1"/>
  <c r="Y61" i="61"/>
  <c r="Z61" i="61" s="1"/>
  <c r="Y62" i="61"/>
  <c r="Z62" i="61" s="1"/>
  <c r="Y63" i="61"/>
  <c r="Z63" i="61" s="1"/>
  <c r="Y64" i="61"/>
  <c r="Z64" i="61" s="1"/>
  <c r="Y65" i="61"/>
  <c r="Z65" i="61" s="1"/>
  <c r="Y66" i="61"/>
  <c r="Z66" i="61" s="1"/>
  <c r="Y67" i="61"/>
  <c r="Z67" i="61" s="1"/>
  <c r="Y68" i="61"/>
  <c r="Z68" i="61" s="1"/>
  <c r="Y69" i="61"/>
  <c r="Z69" i="61" s="1"/>
  <c r="Y70" i="61"/>
  <c r="Z70" i="61" s="1"/>
  <c r="Y71" i="61"/>
  <c r="Z71" i="61" s="1"/>
  <c r="Y72" i="61"/>
  <c r="Z72" i="61" s="1"/>
  <c r="Y73" i="61"/>
  <c r="Z73" i="61" s="1"/>
  <c r="Y74" i="61"/>
  <c r="Z74" i="61" s="1"/>
  <c r="Y75" i="61"/>
  <c r="Z75" i="61" s="1"/>
  <c r="Y76" i="61"/>
  <c r="Z76" i="61" s="1"/>
  <c r="Y77" i="61"/>
  <c r="Z77" i="61" s="1"/>
  <c r="Y78" i="61"/>
  <c r="Z78" i="61" s="1"/>
  <c r="Y79" i="61"/>
  <c r="Z79" i="61" s="1"/>
  <c r="Y80" i="61"/>
  <c r="Z80" i="61" s="1"/>
  <c r="Y81" i="61"/>
  <c r="Z81" i="61" s="1"/>
  <c r="Y82" i="61"/>
  <c r="Z82" i="61" s="1"/>
  <c r="Y83" i="61"/>
  <c r="Z83" i="61" s="1"/>
  <c r="Y84" i="61"/>
  <c r="Z84" i="61" s="1"/>
  <c r="Y85" i="61"/>
  <c r="Z85" i="61" s="1"/>
  <c r="Y86" i="61"/>
  <c r="Z86" i="61" s="1"/>
  <c r="Y87" i="61"/>
  <c r="Z87" i="61" s="1"/>
  <c r="Y88" i="61"/>
  <c r="Z88" i="61" s="1"/>
  <c r="Y89" i="61"/>
  <c r="Z89" i="61" s="1"/>
  <c r="Y90" i="61"/>
  <c r="Z90" i="61" s="1"/>
  <c r="Y91" i="61"/>
  <c r="Z91" i="61" s="1"/>
  <c r="Y92" i="61"/>
  <c r="Z92" i="61" s="1"/>
  <c r="Y93" i="61"/>
  <c r="Z93" i="61" s="1"/>
  <c r="Y94" i="61"/>
  <c r="Z94" i="61" s="1"/>
  <c r="Y95" i="61"/>
  <c r="Z95" i="61" s="1"/>
  <c r="Y96" i="61"/>
  <c r="Z96" i="61" s="1"/>
  <c r="Y97" i="61"/>
  <c r="Z97" i="61" s="1"/>
  <c r="Y98" i="61"/>
  <c r="Z98" i="61" s="1"/>
  <c r="X13" i="61"/>
  <c r="X14" i="61"/>
  <c r="X15" i="61"/>
  <c r="X16" i="61"/>
  <c r="X17" i="61"/>
  <c r="X18" i="61"/>
  <c r="X19" i="61"/>
  <c r="X20" i="61"/>
  <c r="X21" i="61"/>
  <c r="X22" i="61"/>
  <c r="X23" i="61"/>
  <c r="X24" i="61"/>
  <c r="X25" i="61"/>
  <c r="X26" i="61"/>
  <c r="X27" i="61"/>
  <c r="X28" i="61"/>
  <c r="X29" i="61"/>
  <c r="X30" i="61"/>
  <c r="X31" i="61"/>
  <c r="X32" i="61"/>
  <c r="X33" i="61"/>
  <c r="X34" i="61"/>
  <c r="X35" i="61"/>
  <c r="X36" i="61"/>
  <c r="X37" i="61"/>
  <c r="X38" i="61"/>
  <c r="X39" i="61"/>
  <c r="X40" i="61"/>
  <c r="X41" i="61"/>
  <c r="X42" i="61"/>
  <c r="X43" i="61"/>
  <c r="X44" i="61"/>
  <c r="X45" i="61"/>
  <c r="X46" i="61"/>
  <c r="X47" i="61"/>
  <c r="X48" i="61"/>
  <c r="X49" i="61"/>
  <c r="X50" i="61"/>
  <c r="X51" i="61"/>
  <c r="X52" i="61"/>
  <c r="X53" i="61"/>
  <c r="X54" i="61"/>
  <c r="X55" i="61"/>
  <c r="X56" i="61"/>
  <c r="X57" i="61"/>
  <c r="X58" i="61"/>
  <c r="X59" i="61"/>
  <c r="X60" i="61"/>
  <c r="X61" i="61"/>
  <c r="X62" i="61"/>
  <c r="X63" i="61"/>
  <c r="X64" i="61"/>
  <c r="X65" i="61"/>
  <c r="X66" i="61"/>
  <c r="X67" i="61"/>
  <c r="X68" i="61"/>
  <c r="X69" i="61"/>
  <c r="X70" i="61"/>
  <c r="X71" i="61"/>
  <c r="X72" i="61"/>
  <c r="X73" i="61"/>
  <c r="X74" i="61"/>
  <c r="X75" i="61"/>
  <c r="X76" i="61"/>
  <c r="X77" i="61"/>
  <c r="X78" i="61"/>
  <c r="X79" i="61"/>
  <c r="X80" i="61"/>
  <c r="X81" i="61"/>
  <c r="X82" i="61"/>
  <c r="X83" i="61"/>
  <c r="X84" i="61"/>
  <c r="X85" i="61"/>
  <c r="X86" i="61"/>
  <c r="X87" i="61"/>
  <c r="X88" i="61"/>
  <c r="X89" i="61"/>
  <c r="X90" i="61"/>
  <c r="X91" i="61"/>
  <c r="X92" i="61"/>
  <c r="X93" i="61"/>
  <c r="X94" i="61"/>
  <c r="X95" i="61"/>
  <c r="X96" i="61"/>
  <c r="X97" i="61"/>
  <c r="X98" i="61"/>
  <c r="V13" i="61"/>
  <c r="V14" i="61"/>
  <c r="V15" i="61"/>
  <c r="V16" i="61"/>
  <c r="V17" i="61"/>
  <c r="V18" i="61"/>
  <c r="V19" i="61"/>
  <c r="V20" i="61"/>
  <c r="V21" i="61"/>
  <c r="V22" i="61"/>
  <c r="V23" i="61"/>
  <c r="V24" i="61"/>
  <c r="V25" i="61"/>
  <c r="V26" i="61"/>
  <c r="V27" i="61"/>
  <c r="V28" i="61"/>
  <c r="V29" i="61"/>
  <c r="V30" i="61"/>
  <c r="V31" i="61"/>
  <c r="V32" i="61"/>
  <c r="V33" i="61"/>
  <c r="V34" i="61"/>
  <c r="V35" i="61"/>
  <c r="V36" i="61"/>
  <c r="V37" i="61"/>
  <c r="V38" i="61"/>
  <c r="V39" i="61"/>
  <c r="V40" i="61"/>
  <c r="V41" i="61"/>
  <c r="V42" i="61"/>
  <c r="V43" i="61"/>
  <c r="V44" i="61"/>
  <c r="V45" i="61"/>
  <c r="V46" i="61"/>
  <c r="V47" i="61"/>
  <c r="V48" i="61"/>
  <c r="V49" i="61"/>
  <c r="V50" i="61"/>
  <c r="V51" i="61"/>
  <c r="V52" i="61"/>
  <c r="V53" i="61"/>
  <c r="V54" i="61"/>
  <c r="V55" i="61"/>
  <c r="V56" i="61"/>
  <c r="V57" i="61"/>
  <c r="V58" i="61"/>
  <c r="V59" i="61"/>
  <c r="V60" i="61"/>
  <c r="V61" i="61"/>
  <c r="V62" i="61"/>
  <c r="V63" i="61"/>
  <c r="V64" i="61"/>
  <c r="V65" i="61"/>
  <c r="V66" i="61"/>
  <c r="V67" i="61"/>
  <c r="V68" i="61"/>
  <c r="V69" i="61"/>
  <c r="V70" i="61"/>
  <c r="V71" i="61"/>
  <c r="V72" i="61"/>
  <c r="V73" i="61"/>
  <c r="V74" i="61"/>
  <c r="V75" i="61"/>
  <c r="V76" i="61"/>
  <c r="V77" i="61"/>
  <c r="V78" i="61"/>
  <c r="V79" i="61"/>
  <c r="V80" i="61"/>
  <c r="V81" i="61"/>
  <c r="V82" i="61"/>
  <c r="V83" i="61"/>
  <c r="V84" i="61"/>
  <c r="V85" i="61"/>
  <c r="V86" i="61"/>
  <c r="V87" i="61"/>
  <c r="V88" i="61"/>
  <c r="V89" i="61"/>
  <c r="V90" i="61"/>
  <c r="V91" i="61"/>
  <c r="V92" i="61"/>
  <c r="V93" i="61"/>
  <c r="V94" i="61"/>
  <c r="V95" i="61"/>
  <c r="V96" i="61"/>
  <c r="V97" i="61"/>
  <c r="V98" i="61"/>
  <c r="U13" i="61"/>
  <c r="U14" i="61"/>
  <c r="U15" i="61"/>
  <c r="U16" i="61"/>
  <c r="U17" i="61"/>
  <c r="U18" i="61"/>
  <c r="U19" i="61"/>
  <c r="U20" i="61"/>
  <c r="U21" i="61"/>
  <c r="U22" i="61"/>
  <c r="U23" i="61"/>
  <c r="U24" i="61"/>
  <c r="U25" i="61"/>
  <c r="U26" i="61"/>
  <c r="U27" i="61"/>
  <c r="U28" i="61"/>
  <c r="U29" i="61"/>
  <c r="U30" i="61"/>
  <c r="U31" i="61"/>
  <c r="U32" i="61"/>
  <c r="U33" i="61"/>
  <c r="U34" i="61"/>
  <c r="U35" i="61"/>
  <c r="U36" i="61"/>
  <c r="U37" i="61"/>
  <c r="U38" i="61"/>
  <c r="U39" i="61"/>
  <c r="U40" i="61"/>
  <c r="U41" i="61"/>
  <c r="U42" i="61"/>
  <c r="U43" i="61"/>
  <c r="U44" i="61"/>
  <c r="U45" i="61"/>
  <c r="U46" i="61"/>
  <c r="U47" i="61"/>
  <c r="U48" i="61"/>
  <c r="U49" i="61"/>
  <c r="U50" i="61"/>
  <c r="U51" i="61"/>
  <c r="U52" i="61"/>
  <c r="U53" i="61"/>
  <c r="U54" i="61"/>
  <c r="U55" i="61"/>
  <c r="U56" i="61"/>
  <c r="U57" i="61"/>
  <c r="U58" i="61"/>
  <c r="U59" i="61"/>
  <c r="U60" i="61"/>
  <c r="U61" i="61"/>
  <c r="U62" i="61"/>
  <c r="U63" i="61"/>
  <c r="U64" i="61"/>
  <c r="U65" i="61"/>
  <c r="U66" i="61"/>
  <c r="U67" i="61"/>
  <c r="U68" i="61"/>
  <c r="U69" i="61"/>
  <c r="U70" i="61"/>
  <c r="U71" i="61"/>
  <c r="U72" i="61"/>
  <c r="U73" i="61"/>
  <c r="U74" i="61"/>
  <c r="U75" i="61"/>
  <c r="U76" i="61"/>
  <c r="U77" i="61"/>
  <c r="U78" i="61"/>
  <c r="U79" i="61"/>
  <c r="U80" i="61"/>
  <c r="U81" i="61"/>
  <c r="U82" i="61"/>
  <c r="U83" i="61"/>
  <c r="U84" i="61"/>
  <c r="U85" i="61"/>
  <c r="U86" i="61"/>
  <c r="U87" i="61"/>
  <c r="U88" i="61"/>
  <c r="U89" i="61"/>
  <c r="U90" i="61"/>
  <c r="U91" i="61"/>
  <c r="U92" i="61"/>
  <c r="U93" i="61"/>
  <c r="U94" i="61"/>
  <c r="U95" i="61"/>
  <c r="U96" i="61"/>
  <c r="U97" i="61"/>
  <c r="U98" i="61"/>
  <c r="R12" i="61"/>
  <c r="T12" i="61"/>
  <c r="U12" i="61"/>
  <c r="V12" i="61"/>
  <c r="X12" i="61"/>
  <c r="Y12" i="61"/>
  <c r="Z12" i="61" s="1"/>
  <c r="AA12" i="61"/>
  <c r="AB12" i="61"/>
  <c r="AD12" i="61"/>
  <c r="Q13" i="61"/>
  <c r="Q14" i="61"/>
  <c r="Q15" i="61"/>
  <c r="Q16" i="61"/>
  <c r="Q17" i="61"/>
  <c r="Q18" i="61"/>
  <c r="Q19" i="61"/>
  <c r="Q20" i="61"/>
  <c r="Q21" i="61"/>
  <c r="Q22" i="61"/>
  <c r="Q23" i="61"/>
  <c r="Q24" i="61"/>
  <c r="Q25" i="61"/>
  <c r="Q26" i="61"/>
  <c r="Q27" i="61"/>
  <c r="Q28" i="61"/>
  <c r="Q29" i="61"/>
  <c r="Q30" i="61"/>
  <c r="Q31" i="61"/>
  <c r="Q32" i="61"/>
  <c r="Q33" i="61"/>
  <c r="Q34" i="61"/>
  <c r="Q35" i="61"/>
  <c r="Q36" i="61"/>
  <c r="Q37" i="61"/>
  <c r="Q38" i="61"/>
  <c r="Q39" i="61"/>
  <c r="Q40" i="61"/>
  <c r="Q41" i="61"/>
  <c r="Q42" i="61"/>
  <c r="Q43" i="61"/>
  <c r="Q44" i="61"/>
  <c r="Q45" i="61"/>
  <c r="Q46" i="61"/>
  <c r="Q47" i="61"/>
  <c r="Q48" i="61"/>
  <c r="Q49" i="61"/>
  <c r="Q50" i="61"/>
  <c r="Q51" i="61"/>
  <c r="Q52" i="61"/>
  <c r="Q53" i="61"/>
  <c r="Q54" i="61"/>
  <c r="Q55" i="61"/>
  <c r="Q56" i="61"/>
  <c r="Q57" i="61"/>
  <c r="Q58" i="61"/>
  <c r="Q59" i="61"/>
  <c r="Q60" i="61"/>
  <c r="Q61" i="61"/>
  <c r="Q62" i="61"/>
  <c r="Q63" i="61"/>
  <c r="Q64" i="61"/>
  <c r="Q65" i="61"/>
  <c r="Q66" i="61"/>
  <c r="Q67" i="61"/>
  <c r="Q68" i="61"/>
  <c r="Q69" i="61"/>
  <c r="Q70" i="61"/>
  <c r="Q71" i="61"/>
  <c r="Q72" i="61"/>
  <c r="Q73" i="61"/>
  <c r="Q74" i="61"/>
  <c r="Q75" i="61"/>
  <c r="Q76" i="61"/>
  <c r="Q77" i="61"/>
  <c r="Q78" i="61"/>
  <c r="Q79" i="61"/>
  <c r="Q80" i="61"/>
  <c r="Q81" i="61"/>
  <c r="Q82" i="61"/>
  <c r="Q83" i="61"/>
  <c r="Q84" i="61"/>
  <c r="Q85" i="61"/>
  <c r="Q86" i="61"/>
  <c r="Q87" i="61"/>
  <c r="Q88" i="61"/>
  <c r="Q89" i="61"/>
  <c r="Q90" i="61"/>
  <c r="Q91" i="61"/>
  <c r="Q92" i="61"/>
  <c r="Q93" i="61"/>
  <c r="Q94" i="61"/>
  <c r="Q95" i="61"/>
  <c r="Q96" i="61"/>
  <c r="Q97" i="61"/>
  <c r="Q98" i="61"/>
  <c r="Q12" i="61"/>
  <c r="T13" i="44"/>
  <c r="T14" i="44"/>
  <c r="T15" i="44"/>
  <c r="T16" i="44"/>
  <c r="T17" i="44"/>
  <c r="T18" i="44"/>
  <c r="T19" i="44"/>
  <c r="T20" i="44"/>
  <c r="T21" i="44"/>
  <c r="T22" i="44"/>
  <c r="T23" i="44"/>
  <c r="T24" i="44"/>
  <c r="T25" i="44"/>
  <c r="T26" i="44"/>
  <c r="T27" i="44"/>
  <c r="T28" i="44"/>
  <c r="T29" i="44"/>
  <c r="T30" i="44"/>
  <c r="T31" i="44"/>
  <c r="T32" i="44"/>
  <c r="T33" i="44"/>
  <c r="T34" i="44"/>
  <c r="T35" i="44"/>
  <c r="T36" i="44"/>
  <c r="T37" i="44"/>
  <c r="T38" i="44"/>
  <c r="T39" i="44"/>
  <c r="T40" i="44"/>
  <c r="T41" i="44"/>
  <c r="T42" i="44"/>
  <c r="T43" i="44"/>
  <c r="T44" i="44"/>
  <c r="T45" i="44"/>
  <c r="T46" i="44"/>
  <c r="T47" i="44"/>
  <c r="T48" i="44"/>
  <c r="T49" i="44"/>
  <c r="T50" i="44"/>
  <c r="T51" i="44"/>
  <c r="T52" i="44"/>
  <c r="T53" i="44"/>
  <c r="T54" i="44"/>
  <c r="T55" i="44"/>
  <c r="T56" i="44"/>
  <c r="T57" i="44"/>
  <c r="T58" i="44"/>
  <c r="T59" i="44"/>
  <c r="T60" i="44"/>
  <c r="T61" i="44"/>
  <c r="T62" i="44"/>
  <c r="T63" i="44"/>
  <c r="T64" i="44"/>
  <c r="T65" i="44"/>
  <c r="T66" i="44"/>
  <c r="T67" i="44"/>
  <c r="T68" i="44"/>
  <c r="T69" i="44"/>
  <c r="T70" i="44"/>
  <c r="T71" i="44"/>
  <c r="T72" i="44"/>
  <c r="T73" i="44"/>
  <c r="T74" i="44"/>
  <c r="T75" i="44"/>
  <c r="T76" i="44"/>
  <c r="T77" i="44"/>
  <c r="T78" i="44"/>
  <c r="T79" i="44"/>
  <c r="T80" i="44"/>
  <c r="T81" i="44"/>
  <c r="T82" i="44"/>
  <c r="T83" i="44"/>
  <c r="T84" i="44"/>
  <c r="T85" i="44"/>
  <c r="T86" i="44"/>
  <c r="T87" i="44"/>
  <c r="T88" i="44"/>
  <c r="T89" i="44"/>
  <c r="T90" i="44"/>
  <c r="T91" i="44"/>
  <c r="T92" i="44"/>
  <c r="T93" i="44"/>
  <c r="T94" i="44"/>
  <c r="T95" i="44"/>
  <c r="T96" i="44"/>
  <c r="T97" i="44"/>
  <c r="T98" i="44"/>
  <c r="AD13" i="44"/>
  <c r="AD14" i="44"/>
  <c r="AD15" i="44"/>
  <c r="AD16" i="44"/>
  <c r="AD17" i="44"/>
  <c r="AD18" i="44"/>
  <c r="AD19" i="44"/>
  <c r="AD20" i="44"/>
  <c r="AD21" i="44"/>
  <c r="AD22" i="44"/>
  <c r="AD23" i="44"/>
  <c r="AD24" i="44"/>
  <c r="AD25" i="44"/>
  <c r="AD26" i="44"/>
  <c r="AD27" i="44"/>
  <c r="AD28" i="44"/>
  <c r="AD29" i="44"/>
  <c r="AD30" i="44"/>
  <c r="AD31" i="44"/>
  <c r="AD32" i="44"/>
  <c r="AD33" i="44"/>
  <c r="AD34" i="44"/>
  <c r="AD35" i="44"/>
  <c r="AD36" i="44"/>
  <c r="AD37" i="44"/>
  <c r="AD38" i="44"/>
  <c r="AD39" i="44"/>
  <c r="AD40" i="44"/>
  <c r="AD41" i="44"/>
  <c r="AD42" i="44"/>
  <c r="AD43" i="44"/>
  <c r="AD44" i="44"/>
  <c r="AD45" i="44"/>
  <c r="AD46" i="44"/>
  <c r="AD47" i="44"/>
  <c r="AD48" i="44"/>
  <c r="AD49" i="44"/>
  <c r="AD50" i="44"/>
  <c r="AD51" i="44"/>
  <c r="AD52" i="44"/>
  <c r="AD53" i="44"/>
  <c r="AD54" i="44"/>
  <c r="AD55" i="44"/>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B13" i="44"/>
  <c r="AB14" i="44"/>
  <c r="AB15" i="44"/>
  <c r="AB16" i="44"/>
  <c r="AB17" i="44"/>
  <c r="AB18" i="44"/>
  <c r="AB19" i="44"/>
  <c r="AB20" i="44"/>
  <c r="AB21" i="44"/>
  <c r="AB22" i="44"/>
  <c r="AB23" i="44"/>
  <c r="AB24" i="44"/>
  <c r="AB25" i="44"/>
  <c r="AB26" i="44"/>
  <c r="AB27" i="44"/>
  <c r="AB28" i="44"/>
  <c r="AA13" i="44"/>
  <c r="AA14" i="44"/>
  <c r="AA15" i="44"/>
  <c r="AA16" i="44"/>
  <c r="AA17" i="44"/>
  <c r="AA18" i="44"/>
  <c r="AA19" i="44"/>
  <c r="AA20" i="44"/>
  <c r="AA21" i="44"/>
  <c r="AA22" i="44"/>
  <c r="AA23" i="44"/>
  <c r="AA24" i="44"/>
  <c r="AA25" i="44"/>
  <c r="AA26" i="44"/>
  <c r="AA27" i="44"/>
  <c r="AA28" i="44"/>
  <c r="Z13" i="44"/>
  <c r="Z14" i="44"/>
  <c r="Z15" i="44"/>
  <c r="Z16" i="44"/>
  <c r="Z17" i="44"/>
  <c r="Z18" i="44"/>
  <c r="Z19" i="44"/>
  <c r="Z20" i="44"/>
  <c r="Z21" i="44"/>
  <c r="Z22" i="44"/>
  <c r="Z23" i="44"/>
  <c r="Z24" i="44"/>
  <c r="Z25" i="44"/>
  <c r="Z26" i="44"/>
  <c r="Z27" i="44"/>
  <c r="Z28" i="44"/>
  <c r="X13" i="44"/>
  <c r="X14" i="44"/>
  <c r="X15" i="44"/>
  <c r="X16" i="44"/>
  <c r="X17" i="44"/>
  <c r="X18" i="44"/>
  <c r="X19" i="44"/>
  <c r="X20" i="44"/>
  <c r="X21" i="44"/>
  <c r="X22" i="44"/>
  <c r="X23" i="44"/>
  <c r="X24" i="44"/>
  <c r="X25" i="44"/>
  <c r="X26" i="44"/>
  <c r="X27" i="44"/>
  <c r="X28" i="44"/>
  <c r="X29" i="44"/>
  <c r="X30" i="44"/>
  <c r="X31" i="44"/>
  <c r="X32" i="44"/>
  <c r="X33" i="44"/>
  <c r="X34" i="44"/>
  <c r="X35" i="44"/>
  <c r="X36" i="44"/>
  <c r="X37" i="44"/>
  <c r="X38" i="44"/>
  <c r="X39" i="44"/>
  <c r="X40" i="44"/>
  <c r="X41" i="44"/>
  <c r="X42" i="44"/>
  <c r="X43" i="44"/>
  <c r="X44" i="44"/>
  <c r="X45" i="44"/>
  <c r="X46" i="44"/>
  <c r="X47" i="44"/>
  <c r="X48" i="44"/>
  <c r="X49" i="44"/>
  <c r="X50" i="44"/>
  <c r="X51" i="44"/>
  <c r="X52" i="44"/>
  <c r="X53" i="44"/>
  <c r="X54" i="44"/>
  <c r="X55" i="44"/>
  <c r="X56" i="44"/>
  <c r="X57" i="44"/>
  <c r="X58" i="44"/>
  <c r="X59" i="44"/>
  <c r="X60" i="44"/>
  <c r="X61" i="44"/>
  <c r="X62" i="44"/>
  <c r="X63" i="44"/>
  <c r="X64" i="44"/>
  <c r="X65" i="44"/>
  <c r="X66" i="44"/>
  <c r="X67" i="44"/>
  <c r="X68" i="44"/>
  <c r="X69" i="44"/>
  <c r="X70" i="44"/>
  <c r="X71" i="44"/>
  <c r="X72" i="44"/>
  <c r="X73" i="44"/>
  <c r="X74" i="44"/>
  <c r="X75" i="44"/>
  <c r="X76" i="44"/>
  <c r="X77" i="44"/>
  <c r="X78" i="44"/>
  <c r="X79" i="44"/>
  <c r="X80" i="44"/>
  <c r="X81" i="44"/>
  <c r="X82" i="44"/>
  <c r="X83" i="44"/>
  <c r="X84" i="44"/>
  <c r="X85" i="44"/>
  <c r="X86" i="44"/>
  <c r="X87" i="44"/>
  <c r="X88" i="44"/>
  <c r="X89" i="44"/>
  <c r="X90" i="44"/>
  <c r="X91" i="44"/>
  <c r="X92" i="44"/>
  <c r="X93" i="44"/>
  <c r="X94" i="44"/>
  <c r="X95" i="44"/>
  <c r="X96" i="44"/>
  <c r="X97" i="44"/>
  <c r="X98" i="44"/>
  <c r="V13" i="44"/>
  <c r="V14" i="44"/>
  <c r="V15" i="44"/>
  <c r="V16" i="44"/>
  <c r="V17" i="44"/>
  <c r="V18" i="44"/>
  <c r="V19" i="44"/>
  <c r="V20" i="44"/>
  <c r="V21" i="44"/>
  <c r="V22" i="44"/>
  <c r="V23" i="44"/>
  <c r="V24" i="44"/>
  <c r="V25" i="44"/>
  <c r="V26" i="44"/>
  <c r="V27" i="44"/>
  <c r="V28" i="44"/>
  <c r="V29" i="44"/>
  <c r="V30" i="44"/>
  <c r="V31" i="44"/>
  <c r="V32" i="44"/>
  <c r="V33" i="44"/>
  <c r="V34" i="44"/>
  <c r="V35" i="44"/>
  <c r="V36" i="44"/>
  <c r="V37" i="44"/>
  <c r="V38" i="44"/>
  <c r="V39" i="44"/>
  <c r="V40" i="44"/>
  <c r="V41" i="44"/>
  <c r="V42" i="44"/>
  <c r="V43" i="44"/>
  <c r="V44" i="44"/>
  <c r="V45" i="44"/>
  <c r="V46" i="44"/>
  <c r="V47" i="44"/>
  <c r="V48" i="44"/>
  <c r="V49" i="44"/>
  <c r="V50" i="44"/>
  <c r="V51" i="44"/>
  <c r="V52" i="44"/>
  <c r="V53" i="44"/>
  <c r="V54" i="44"/>
  <c r="V55" i="44"/>
  <c r="V56" i="44"/>
  <c r="V57" i="44"/>
  <c r="V58" i="44"/>
  <c r="V59" i="44"/>
  <c r="V60" i="44"/>
  <c r="V61" i="44"/>
  <c r="V62" i="44"/>
  <c r="V63" i="44"/>
  <c r="V64" i="44"/>
  <c r="V65" i="44"/>
  <c r="V66" i="44"/>
  <c r="V67" i="44"/>
  <c r="V68" i="44"/>
  <c r="V69" i="44"/>
  <c r="V70" i="44"/>
  <c r="V71" i="44"/>
  <c r="V72" i="44"/>
  <c r="V73" i="44"/>
  <c r="V74" i="44"/>
  <c r="V75" i="44"/>
  <c r="V76" i="44"/>
  <c r="V77" i="44"/>
  <c r="V78" i="44"/>
  <c r="V79" i="44"/>
  <c r="V80" i="44"/>
  <c r="V81" i="44"/>
  <c r="V82" i="44"/>
  <c r="V83" i="44"/>
  <c r="V84" i="44"/>
  <c r="V85" i="44"/>
  <c r="V86" i="44"/>
  <c r="V87" i="44"/>
  <c r="V88" i="44"/>
  <c r="V89" i="44"/>
  <c r="V90" i="44"/>
  <c r="V91" i="44"/>
  <c r="V92" i="44"/>
  <c r="V93" i="44"/>
  <c r="V94" i="44"/>
  <c r="V95" i="44"/>
  <c r="V96" i="44"/>
  <c r="V97" i="44"/>
  <c r="V98" i="44"/>
  <c r="U13" i="44"/>
  <c r="U14" i="44"/>
  <c r="U15" i="44"/>
  <c r="U16" i="44"/>
  <c r="U17" i="44"/>
  <c r="U18" i="44"/>
  <c r="U19" i="44"/>
  <c r="U20" i="44"/>
  <c r="U21" i="44"/>
  <c r="U22" i="44"/>
  <c r="U23" i="44"/>
  <c r="U24" i="44"/>
  <c r="U25" i="44"/>
  <c r="U26" i="44"/>
  <c r="U27" i="44"/>
  <c r="U28" i="44"/>
  <c r="U29" i="44"/>
  <c r="U30" i="44"/>
  <c r="U31" i="44"/>
  <c r="U32" i="44"/>
  <c r="U33" i="44"/>
  <c r="U34" i="44"/>
  <c r="U35" i="44"/>
  <c r="U36" i="44"/>
  <c r="U37" i="44"/>
  <c r="U38" i="44"/>
  <c r="U39" i="44"/>
  <c r="U40" i="44"/>
  <c r="U41" i="44"/>
  <c r="U42" i="44"/>
  <c r="U43" i="44"/>
  <c r="U44" i="44"/>
  <c r="U45" i="44"/>
  <c r="U46" i="44"/>
  <c r="U47" i="44"/>
  <c r="U48" i="44"/>
  <c r="U49" i="44"/>
  <c r="U50" i="44"/>
  <c r="U51" i="44"/>
  <c r="U52" i="44"/>
  <c r="U53" i="44"/>
  <c r="U54" i="44"/>
  <c r="U55" i="44"/>
  <c r="U56" i="44"/>
  <c r="U57" i="44"/>
  <c r="U58" i="44"/>
  <c r="U59" i="44"/>
  <c r="U60" i="44"/>
  <c r="U61" i="44"/>
  <c r="U62" i="44"/>
  <c r="U63" i="44"/>
  <c r="U64" i="44"/>
  <c r="U65" i="44"/>
  <c r="U66" i="44"/>
  <c r="U67" i="44"/>
  <c r="U68" i="44"/>
  <c r="U69" i="44"/>
  <c r="U70" i="44"/>
  <c r="U71" i="44"/>
  <c r="U72" i="44"/>
  <c r="U73" i="44"/>
  <c r="U74" i="44"/>
  <c r="U75" i="44"/>
  <c r="U76" i="44"/>
  <c r="U77" i="44"/>
  <c r="U78" i="44"/>
  <c r="U79" i="44"/>
  <c r="U80" i="44"/>
  <c r="U81" i="44"/>
  <c r="U82" i="44"/>
  <c r="U83" i="44"/>
  <c r="U84" i="44"/>
  <c r="U85" i="44"/>
  <c r="U86" i="44"/>
  <c r="U87" i="44"/>
  <c r="U88" i="44"/>
  <c r="U89" i="44"/>
  <c r="U90" i="44"/>
  <c r="U91" i="44"/>
  <c r="U92" i="44"/>
  <c r="U93" i="44"/>
  <c r="U94" i="44"/>
  <c r="U95" i="44"/>
  <c r="U96" i="44"/>
  <c r="U97" i="44"/>
  <c r="U98" i="44"/>
  <c r="U12" i="44"/>
  <c r="V12" i="44"/>
  <c r="X12" i="44"/>
  <c r="Z12" i="44"/>
  <c r="AA12" i="44"/>
  <c r="AB12" i="44"/>
  <c r="AD12" i="44"/>
  <c r="R12" i="44"/>
  <c r="S12" i="44"/>
  <c r="Q13" i="44"/>
  <c r="Q14" i="44"/>
  <c r="Q15" i="44"/>
  <c r="Q16" i="44"/>
  <c r="Q17" i="44"/>
  <c r="Q18" i="44"/>
  <c r="Q19" i="44"/>
  <c r="Q20" i="44"/>
  <c r="Q21" i="44"/>
  <c r="Q22" i="44"/>
  <c r="Q23" i="44"/>
  <c r="Q24" i="44"/>
  <c r="Q25" i="44"/>
  <c r="Q26" i="44"/>
  <c r="Q27" i="44"/>
  <c r="Q28" i="44"/>
  <c r="Q29" i="44"/>
  <c r="Q30" i="44"/>
  <c r="Q31" i="44"/>
  <c r="Q32" i="44"/>
  <c r="Q33" i="44"/>
  <c r="Q34" i="44"/>
  <c r="Q35" i="44"/>
  <c r="Q36" i="44"/>
  <c r="Q37" i="44"/>
  <c r="Q38" i="44"/>
  <c r="Q39" i="44"/>
  <c r="Q40" i="44"/>
  <c r="Q41" i="44"/>
  <c r="Q42" i="44"/>
  <c r="Q43" i="44"/>
  <c r="Q44" i="44"/>
  <c r="Q45" i="44"/>
  <c r="Q46" i="44"/>
  <c r="Q47" i="44"/>
  <c r="Q48" i="44"/>
  <c r="Q49" i="44"/>
  <c r="Q50" i="44"/>
  <c r="Q51" i="44"/>
  <c r="Q52" i="44"/>
  <c r="Q53" i="44"/>
  <c r="Q54" i="44"/>
  <c r="Q55" i="44"/>
  <c r="Q56" i="44"/>
  <c r="Q57" i="44"/>
  <c r="Q58" i="44"/>
  <c r="Q59" i="44"/>
  <c r="Q60" i="44"/>
  <c r="Q61" i="44"/>
  <c r="Q62" i="44"/>
  <c r="Q63" i="44"/>
  <c r="Q64" i="44"/>
  <c r="Q65" i="44"/>
  <c r="Q66" i="44"/>
  <c r="Q67" i="44"/>
  <c r="Q68" i="44"/>
  <c r="Q69" i="44"/>
  <c r="Q70" i="44"/>
  <c r="Q71" i="44"/>
  <c r="Q72" i="44"/>
  <c r="Q73" i="44"/>
  <c r="Q74" i="44"/>
  <c r="Q75" i="44"/>
  <c r="Q76" i="44"/>
  <c r="Q77" i="44"/>
  <c r="Q78" i="44"/>
  <c r="Q79" i="44"/>
  <c r="Q80" i="44"/>
  <c r="Q81" i="44"/>
  <c r="Q82" i="44"/>
  <c r="Q83" i="44"/>
  <c r="Q84" i="44"/>
  <c r="Q85" i="44"/>
  <c r="Q86" i="44"/>
  <c r="Q87" i="44"/>
  <c r="Q88" i="44"/>
  <c r="Q89" i="44"/>
  <c r="Q90" i="44"/>
  <c r="Q91" i="44"/>
  <c r="Q92" i="44"/>
  <c r="Q93" i="44"/>
  <c r="Q94" i="44"/>
  <c r="Q95" i="44"/>
  <c r="Q96" i="44"/>
  <c r="Q97" i="44"/>
  <c r="Q98" i="44"/>
  <c r="Q12" i="44"/>
  <c r="AI8" i="61" l="1"/>
  <c r="AG8" i="61"/>
  <c r="AK8" i="61" s="1"/>
  <c r="AI8" i="44"/>
  <c r="AG8" i="44"/>
  <c r="N12" i="44"/>
  <c r="N13" i="44"/>
  <c r="AC13" i="44" s="1"/>
  <c r="AI13" i="44" l="1"/>
  <c r="AK8" i="44"/>
  <c r="H10" i="49"/>
  <c r="AC12" i="44"/>
  <c r="AJ12" i="44" s="1"/>
  <c r="T12" i="42"/>
  <c r="W12" i="42" s="1"/>
  <c r="I10" i="49" l="1"/>
  <c r="AI12" i="44"/>
  <c r="T13" i="42"/>
  <c r="W13" i="42" s="1"/>
  <c r="R7" i="42" s="1"/>
  <c r="H11" i="49" s="1"/>
  <c r="T14" i="42"/>
  <c r="T15" i="42"/>
  <c r="T16" i="42"/>
  <c r="T17" i="42"/>
  <c r="T18" i="42"/>
  <c r="T19" i="42"/>
  <c r="T20" i="42"/>
  <c r="T21" i="42"/>
  <c r="T22" i="42"/>
  <c r="T23" i="42"/>
  <c r="T24" i="42"/>
  <c r="T25" i="42"/>
  <c r="T26" i="42"/>
  <c r="T27" i="42"/>
  <c r="T28" i="42"/>
  <c r="T29" i="42"/>
  <c r="T30" i="42"/>
  <c r="T31" i="42"/>
  <c r="T32" i="42"/>
  <c r="T33" i="42"/>
  <c r="T34" i="42"/>
  <c r="T35" i="42"/>
  <c r="T36" i="42"/>
  <c r="T37" i="42"/>
  <c r="T38" i="42"/>
  <c r="T39" i="42"/>
  <c r="T40" i="42"/>
  <c r="T41" i="42"/>
  <c r="T42" i="42"/>
  <c r="T43" i="42"/>
  <c r="T44" i="42"/>
  <c r="T45" i="42"/>
  <c r="T46" i="42"/>
  <c r="T47" i="42"/>
  <c r="T48" i="42"/>
  <c r="T49" i="42"/>
  <c r="T50" i="42"/>
  <c r="T51" i="42"/>
  <c r="T52" i="42"/>
  <c r="T53" i="42"/>
  <c r="T54" i="42"/>
  <c r="T55" i="42"/>
  <c r="T56" i="42"/>
  <c r="T57" i="42"/>
  <c r="T58" i="42"/>
  <c r="T59" i="42"/>
  <c r="T60" i="42"/>
  <c r="T61" i="42"/>
  <c r="T62" i="42"/>
  <c r="T63" i="42"/>
  <c r="T64" i="42"/>
  <c r="I11" i="49" l="1"/>
  <c r="I12" i="49" s="1"/>
  <c r="I13" i="49" s="1"/>
  <c r="H13" i="49"/>
  <c r="AG25" i="63"/>
  <c r="AH25" i="63" s="1"/>
  <c r="AG33" i="63"/>
  <c r="AH33" i="63" s="1"/>
  <c r="AG41" i="63"/>
  <c r="AH41" i="63" s="1"/>
  <c r="AG49" i="63"/>
  <c r="AH49" i="63" s="1"/>
  <c r="N49" i="63"/>
  <c r="AC49" i="63" s="1"/>
  <c r="N48" i="63"/>
  <c r="AC48" i="63" s="1"/>
  <c r="N47" i="63"/>
  <c r="AC47" i="63" s="1"/>
  <c r="AG47" i="63" s="1"/>
  <c r="AH47" i="63" s="1"/>
  <c r="N46" i="63"/>
  <c r="AC46" i="63" s="1"/>
  <c r="N45" i="63"/>
  <c r="AC45" i="63" s="1"/>
  <c r="AG45" i="63" s="1"/>
  <c r="AH45" i="63" s="1"/>
  <c r="N44" i="63"/>
  <c r="AC44" i="63" s="1"/>
  <c r="N43" i="63"/>
  <c r="AC43" i="63" s="1"/>
  <c r="AG43" i="63" s="1"/>
  <c r="AH43" i="63" s="1"/>
  <c r="N42" i="63"/>
  <c r="AC42" i="63" s="1"/>
  <c r="N41" i="63"/>
  <c r="AC41" i="63" s="1"/>
  <c r="N40" i="63"/>
  <c r="AC40" i="63" s="1"/>
  <c r="N39" i="63"/>
  <c r="AC39" i="63" s="1"/>
  <c r="AG39" i="63" s="1"/>
  <c r="AH39" i="63" s="1"/>
  <c r="N38" i="63"/>
  <c r="AC38" i="63" s="1"/>
  <c r="N37" i="63"/>
  <c r="AC37" i="63" s="1"/>
  <c r="AG37" i="63" s="1"/>
  <c r="AH37" i="63" s="1"/>
  <c r="N36" i="63"/>
  <c r="AC36" i="63" s="1"/>
  <c r="N35" i="63"/>
  <c r="AC35" i="63" s="1"/>
  <c r="AG35" i="63" s="1"/>
  <c r="AH35" i="63" s="1"/>
  <c r="N34" i="63"/>
  <c r="AC34" i="63" s="1"/>
  <c r="N33" i="63"/>
  <c r="AC33" i="63" s="1"/>
  <c r="N32" i="63"/>
  <c r="AC32" i="63" s="1"/>
  <c r="N31" i="63"/>
  <c r="AC31" i="63" s="1"/>
  <c r="AG31" i="63" s="1"/>
  <c r="AH31" i="63" s="1"/>
  <c r="N30" i="63"/>
  <c r="AC30" i="63" s="1"/>
  <c r="N29" i="63"/>
  <c r="AC29" i="63" s="1"/>
  <c r="AG29" i="63" s="1"/>
  <c r="AH29" i="63" s="1"/>
  <c r="N28" i="63"/>
  <c r="AC28" i="63" s="1"/>
  <c r="N27" i="63"/>
  <c r="AC27" i="63" s="1"/>
  <c r="AG27" i="63" s="1"/>
  <c r="AH27" i="63" s="1"/>
  <c r="N26" i="63"/>
  <c r="AC26" i="63" s="1"/>
  <c r="N25" i="63"/>
  <c r="AC25" i="63" s="1"/>
  <c r="N24" i="63"/>
  <c r="AC24" i="63" s="1"/>
  <c r="N23" i="63"/>
  <c r="AC23" i="63" s="1"/>
  <c r="N22" i="63"/>
  <c r="AC22" i="63" s="1"/>
  <c r="N21" i="63"/>
  <c r="AC21" i="63" s="1"/>
  <c r="AG21" i="63" s="1"/>
  <c r="AH21" i="63" s="1"/>
  <c r="N20" i="63"/>
  <c r="AC20" i="63" s="1"/>
  <c r="N19" i="63"/>
  <c r="AC19" i="63" s="1"/>
  <c r="N18" i="63"/>
  <c r="AC18" i="63" s="1"/>
  <c r="N17" i="63"/>
  <c r="AC17" i="63" s="1"/>
  <c r="AG17" i="63" s="1"/>
  <c r="AH17" i="63" s="1"/>
  <c r="N16" i="63"/>
  <c r="AC16" i="63" s="1"/>
  <c r="N15" i="63"/>
  <c r="AC15" i="63" s="1"/>
  <c r="N14" i="63"/>
  <c r="AC14" i="63" s="1"/>
  <c r="N13" i="63"/>
  <c r="AC13" i="63" s="1"/>
  <c r="AJ13" i="63" s="1"/>
  <c r="N12" i="63"/>
  <c r="Y12" i="62"/>
  <c r="Z12" i="62" s="1"/>
  <c r="C6" i="49"/>
  <c r="C5" i="49"/>
  <c r="C6" i="63"/>
  <c r="C5" i="63"/>
  <c r="C6" i="62"/>
  <c r="C5" i="62"/>
  <c r="D6" i="42"/>
  <c r="D5" i="42"/>
  <c r="C6" i="61"/>
  <c r="C5" i="61"/>
  <c r="C6" i="44"/>
  <c r="AI20" i="63" l="1"/>
  <c r="AI32" i="63"/>
  <c r="AI36" i="63"/>
  <c r="AI48" i="63"/>
  <c r="AG23" i="63"/>
  <c r="AH23" i="63" s="1"/>
  <c r="AG19" i="63"/>
  <c r="AH19" i="63" s="1"/>
  <c r="AG15" i="63"/>
  <c r="AH15" i="63" s="1"/>
  <c r="AI13" i="63"/>
  <c r="AI17" i="63"/>
  <c r="AI21" i="63"/>
  <c r="AI25" i="63"/>
  <c r="AI29" i="63"/>
  <c r="AI33" i="63"/>
  <c r="AI37" i="63"/>
  <c r="AI41" i="63"/>
  <c r="AI45" i="63"/>
  <c r="AI49" i="63"/>
  <c r="AG46" i="63"/>
  <c r="AH46" i="63" s="1"/>
  <c r="AG42" i="63"/>
  <c r="AH42" i="63" s="1"/>
  <c r="AG38" i="63"/>
  <c r="AH38" i="63" s="1"/>
  <c r="AG34" i="63"/>
  <c r="AH34" i="63" s="1"/>
  <c r="AG30" i="63"/>
  <c r="AH30" i="63" s="1"/>
  <c r="AG26" i="63"/>
  <c r="AH26" i="63" s="1"/>
  <c r="AG22" i="63"/>
  <c r="AH22" i="63" s="1"/>
  <c r="AG18" i="63"/>
  <c r="AH18" i="63" s="1"/>
  <c r="AG14" i="63"/>
  <c r="AI16" i="63"/>
  <c r="AI28" i="63"/>
  <c r="AI40" i="63"/>
  <c r="AI18" i="63"/>
  <c r="AI22" i="63"/>
  <c r="AI26" i="63"/>
  <c r="AI30" i="63"/>
  <c r="AI34" i="63"/>
  <c r="AI38" i="63"/>
  <c r="AI42" i="63"/>
  <c r="AI46" i="63"/>
  <c r="AI24" i="63"/>
  <c r="AI44" i="63"/>
  <c r="AI14" i="63"/>
  <c r="AI15" i="63"/>
  <c r="AI19" i="63"/>
  <c r="AI23" i="63"/>
  <c r="AI27" i="63"/>
  <c r="AI31" i="63"/>
  <c r="AI35" i="63"/>
  <c r="AI39" i="63"/>
  <c r="AI43" i="63"/>
  <c r="AI47" i="63"/>
  <c r="AG48" i="63"/>
  <c r="AH48" i="63" s="1"/>
  <c r="AG44" i="63"/>
  <c r="AH44" i="63" s="1"/>
  <c r="AG40" i="63"/>
  <c r="AH40" i="63" s="1"/>
  <c r="AG36" i="63"/>
  <c r="AH36" i="63" s="1"/>
  <c r="AG32" i="63"/>
  <c r="AH32" i="63" s="1"/>
  <c r="AG28" i="63"/>
  <c r="AH28" i="63" s="1"/>
  <c r="AG24" i="63"/>
  <c r="AH24" i="63" s="1"/>
  <c r="AG20" i="63"/>
  <c r="AH20" i="63" s="1"/>
  <c r="AG16" i="63"/>
  <c r="AH16" i="63" s="1"/>
  <c r="C9" i="63"/>
  <c r="C12" i="49" s="1"/>
  <c r="AC12" i="63"/>
  <c r="AG13" i="63"/>
  <c r="AB13" i="62"/>
  <c r="AB14" i="62"/>
  <c r="AB15" i="62"/>
  <c r="AB16" i="62"/>
  <c r="AB17" i="62"/>
  <c r="AB18" i="62"/>
  <c r="AB19" i="62"/>
  <c r="AB20" i="62"/>
  <c r="AB21" i="62"/>
  <c r="AB22" i="62"/>
  <c r="AB23" i="62"/>
  <c r="AB24" i="62"/>
  <c r="AB25" i="62"/>
  <c r="AB26" i="62"/>
  <c r="AB27" i="62"/>
  <c r="AB28" i="62"/>
  <c r="AB29" i="62"/>
  <c r="AB30" i="62"/>
  <c r="AB31" i="62"/>
  <c r="AB32" i="62"/>
  <c r="AB33" i="62"/>
  <c r="AB34" i="62"/>
  <c r="AB35" i="62"/>
  <c r="AB36" i="62"/>
  <c r="AB37" i="62"/>
  <c r="AB38" i="62"/>
  <c r="AB39" i="62"/>
  <c r="AB40" i="62"/>
  <c r="AB41" i="62"/>
  <c r="AB42" i="62"/>
  <c r="AB43" i="62"/>
  <c r="AB44" i="62"/>
  <c r="AB45" i="62"/>
  <c r="AB46" i="62"/>
  <c r="AB47" i="62"/>
  <c r="AB48" i="62"/>
  <c r="AB49" i="62"/>
  <c r="AB50" i="62"/>
  <c r="AB51" i="62"/>
  <c r="AB52" i="62"/>
  <c r="AB53" i="62"/>
  <c r="AB54" i="62"/>
  <c r="AB55" i="62"/>
  <c r="AB56" i="62"/>
  <c r="AB57" i="62"/>
  <c r="AB58" i="62"/>
  <c r="AB59" i="62"/>
  <c r="AB60" i="62"/>
  <c r="AB61" i="62"/>
  <c r="AB62" i="62"/>
  <c r="AB63" i="62"/>
  <c r="AB64" i="62"/>
  <c r="AB65" i="62"/>
  <c r="AB66" i="62"/>
  <c r="AB67" i="62"/>
  <c r="AB68" i="62"/>
  <c r="AB69" i="62"/>
  <c r="AB70" i="62"/>
  <c r="AB71" i="62"/>
  <c r="AB72" i="62"/>
  <c r="AB73" i="62"/>
  <c r="AB74" i="62"/>
  <c r="AB75" i="62"/>
  <c r="AB76" i="62"/>
  <c r="AB77" i="62"/>
  <c r="AB78" i="62"/>
  <c r="AB79" i="62"/>
  <c r="AB80" i="62"/>
  <c r="AB81" i="62"/>
  <c r="AB82" i="62"/>
  <c r="AB83" i="62"/>
  <c r="AB84" i="62"/>
  <c r="AB85" i="62"/>
  <c r="AB86" i="62"/>
  <c r="AB87" i="62"/>
  <c r="AB88" i="62"/>
  <c r="AB89" i="62"/>
  <c r="AB90" i="62"/>
  <c r="AB91" i="62"/>
  <c r="AB92" i="62"/>
  <c r="AB93" i="62"/>
  <c r="AB94" i="62"/>
  <c r="AB95" i="62"/>
  <c r="AB96" i="62"/>
  <c r="AB97" i="62"/>
  <c r="AB98" i="62"/>
  <c r="S12" i="62"/>
  <c r="U12" i="62"/>
  <c r="V12" i="62"/>
  <c r="X12" i="62"/>
  <c r="AA12" i="62"/>
  <c r="AB12" i="62"/>
  <c r="AG12" i="63" l="1"/>
  <c r="AJ12" i="63"/>
  <c r="AI12" i="63"/>
  <c r="AG96" i="44"/>
  <c r="AH96" i="44" s="1"/>
  <c r="AH92" i="44"/>
  <c r="AG92" i="44"/>
  <c r="AG88" i="44"/>
  <c r="AH88" i="44"/>
  <c r="AG84" i="44"/>
  <c r="AH84" i="44" s="1"/>
  <c r="AG80" i="44"/>
  <c r="AH80" i="44" s="1"/>
  <c r="AH76" i="44"/>
  <c r="AG76" i="44"/>
  <c r="AG72" i="44"/>
  <c r="AH72" i="44"/>
  <c r="AG68" i="44"/>
  <c r="AH68" i="44" s="1"/>
  <c r="AG64" i="44"/>
  <c r="AH64" i="44" s="1"/>
  <c r="AH60" i="44"/>
  <c r="AG60" i="44"/>
  <c r="AG56" i="44"/>
  <c r="AH56" i="44"/>
  <c r="AH52" i="44"/>
  <c r="AG52" i="44"/>
  <c r="AG48" i="44"/>
  <c r="AH48" i="44"/>
  <c r="AH44" i="44"/>
  <c r="AG44" i="44"/>
  <c r="AG40" i="44"/>
  <c r="AH40" i="44"/>
  <c r="AG36" i="44"/>
  <c r="AH36" i="44" s="1"/>
  <c r="AG32" i="44"/>
  <c r="AH32" i="44" s="1"/>
  <c r="AH95" i="44"/>
  <c r="AG95" i="44"/>
  <c r="AG91" i="44"/>
  <c r="AH91" i="44" s="1"/>
  <c r="AH87" i="44"/>
  <c r="AG87" i="44"/>
  <c r="AG83" i="44"/>
  <c r="AH83" i="44" s="1"/>
  <c r="AH79" i="44"/>
  <c r="AG79" i="44"/>
  <c r="AG75" i="44"/>
  <c r="AH75" i="44" s="1"/>
  <c r="AH71" i="44"/>
  <c r="AG71" i="44"/>
  <c r="AG67" i="44"/>
  <c r="AH67" i="44" s="1"/>
  <c r="AH63" i="44"/>
  <c r="AG63" i="44"/>
  <c r="AG59" i="44"/>
  <c r="AH59" i="44" s="1"/>
  <c r="AH55" i="44"/>
  <c r="AG55" i="44"/>
  <c r="AG51" i="44"/>
  <c r="AH51" i="44" s="1"/>
  <c r="AH47" i="44"/>
  <c r="AG47" i="44"/>
  <c r="AG43" i="44"/>
  <c r="AH43" i="44" s="1"/>
  <c r="AH39" i="44"/>
  <c r="AG39" i="44"/>
  <c r="AG35" i="44"/>
  <c r="AH35" i="44" s="1"/>
  <c r="AH31" i="44"/>
  <c r="AG31" i="44"/>
  <c r="AG94" i="44"/>
  <c r="AH94" i="44" s="1"/>
  <c r="AG90" i="44"/>
  <c r="AH90" i="44" s="1"/>
  <c r="AG86" i="44"/>
  <c r="AH86" i="44" s="1"/>
  <c r="AH82" i="44"/>
  <c r="AG82" i="44"/>
  <c r="AG78" i="44"/>
  <c r="AH78" i="44" s="1"/>
  <c r="AG74" i="44"/>
  <c r="AH74" i="44" s="1"/>
  <c r="AG70" i="44"/>
  <c r="AH70" i="44" s="1"/>
  <c r="AH66" i="44"/>
  <c r="AG66" i="44"/>
  <c r="AG62" i="44"/>
  <c r="AH62" i="44" s="1"/>
  <c r="AH58" i="44"/>
  <c r="AG58" i="44"/>
  <c r="AG54" i="44"/>
  <c r="AH54" i="44" s="1"/>
  <c r="AH50" i="44"/>
  <c r="AG50" i="44"/>
  <c r="AG46" i="44"/>
  <c r="AH46" i="44" s="1"/>
  <c r="AH42" i="44"/>
  <c r="AG42" i="44"/>
  <c r="AG38" i="44"/>
  <c r="AH38" i="44" s="1"/>
  <c r="AH34" i="44"/>
  <c r="AG34" i="44"/>
  <c r="AG30" i="44"/>
  <c r="AH30" i="44" s="1"/>
  <c r="AG93" i="44"/>
  <c r="AH93" i="44" s="1"/>
  <c r="AG89" i="44"/>
  <c r="AH89" i="44"/>
  <c r="AG85" i="44"/>
  <c r="AH85" i="44" s="1"/>
  <c r="AG81" i="44"/>
  <c r="AH81" i="44"/>
  <c r="AG77" i="44"/>
  <c r="AH77" i="44" s="1"/>
  <c r="AG73" i="44"/>
  <c r="AH73" i="44"/>
  <c r="AG69" i="44"/>
  <c r="AH69" i="44" s="1"/>
  <c r="AG65" i="44"/>
  <c r="AH65" i="44"/>
  <c r="AG61" i="44"/>
  <c r="AH61" i="44" s="1"/>
  <c r="AG57" i="44"/>
  <c r="AH57" i="44"/>
  <c r="AG53" i="44"/>
  <c r="AH53" i="44" s="1"/>
  <c r="AG49" i="44"/>
  <c r="AH49" i="44"/>
  <c r="AG45" i="44"/>
  <c r="AH45" i="44" s="1"/>
  <c r="AG41" i="44"/>
  <c r="AH41" i="44"/>
  <c r="AG37" i="44"/>
  <c r="AH37" i="44" s="1"/>
  <c r="AG33" i="44"/>
  <c r="AH33" i="44"/>
  <c r="AG29" i="44"/>
  <c r="AH29" i="44" s="1"/>
  <c r="AJ13" i="62"/>
  <c r="N13" i="61"/>
  <c r="N14" i="61"/>
  <c r="N15" i="61"/>
  <c r="N16" i="61"/>
  <c r="N17" i="61"/>
  <c r="N18" i="61"/>
  <c r="N19" i="61"/>
  <c r="N20" i="61"/>
  <c r="N21" i="61"/>
  <c r="N22" i="61"/>
  <c r="N23" i="61"/>
  <c r="N24" i="61"/>
  <c r="N25" i="61"/>
  <c r="N26" i="61"/>
  <c r="N27" i="61"/>
  <c r="N28" i="61"/>
  <c r="N29" i="61"/>
  <c r="N30" i="61"/>
  <c r="N31" i="61"/>
  <c r="N32" i="61"/>
  <c r="N33" i="61"/>
  <c r="N34" i="61"/>
  <c r="N35" i="61"/>
  <c r="N36" i="61"/>
  <c r="N37" i="61"/>
  <c r="N38" i="61"/>
  <c r="N39" i="61"/>
  <c r="N40" i="61"/>
  <c r="N41" i="61"/>
  <c r="N42" i="61"/>
  <c r="N43" i="61"/>
  <c r="N44" i="61"/>
  <c r="N45" i="61"/>
  <c r="N46" i="61"/>
  <c r="N47" i="61"/>
  <c r="N48" i="61"/>
  <c r="N49" i="61"/>
  <c r="N50" i="61"/>
  <c r="N51" i="61"/>
  <c r="N52" i="61"/>
  <c r="N53" i="61"/>
  <c r="N54" i="61"/>
  <c r="N55" i="61"/>
  <c r="N56" i="61"/>
  <c r="N57" i="61"/>
  <c r="N58" i="61"/>
  <c r="N59" i="61"/>
  <c r="N60" i="61"/>
  <c r="N61" i="61"/>
  <c r="N62" i="61"/>
  <c r="N63" i="61"/>
  <c r="N64" i="61"/>
  <c r="N65" i="61"/>
  <c r="N66" i="61"/>
  <c r="N67" i="61"/>
  <c r="N68" i="61"/>
  <c r="N69" i="61"/>
  <c r="N70" i="61"/>
  <c r="N71" i="61"/>
  <c r="N72" i="61"/>
  <c r="N73" i="61"/>
  <c r="N74" i="61"/>
  <c r="N75" i="61"/>
  <c r="N76" i="61"/>
  <c r="N77" i="61"/>
  <c r="N78" i="61"/>
  <c r="N79" i="61"/>
  <c r="N80" i="61"/>
  <c r="N81" i="61"/>
  <c r="N82" i="61"/>
  <c r="N83" i="61"/>
  <c r="N84" i="61"/>
  <c r="N85" i="61"/>
  <c r="N86" i="61"/>
  <c r="N87" i="61"/>
  <c r="N88" i="61"/>
  <c r="N89" i="61"/>
  <c r="N90" i="61"/>
  <c r="N91" i="61"/>
  <c r="N92" i="61"/>
  <c r="N93" i="61"/>
  <c r="N94" i="61"/>
  <c r="N95" i="61"/>
  <c r="N96" i="61"/>
  <c r="N97" i="61"/>
  <c r="N98" i="61"/>
  <c r="N99" i="61"/>
  <c r="AC99" i="61" s="1"/>
  <c r="N12" i="61"/>
  <c r="N14" i="44"/>
  <c r="N15" i="44"/>
  <c r="N16" i="44"/>
  <c r="N17" i="44"/>
  <c r="N18" i="44"/>
  <c r="N19" i="44"/>
  <c r="N20" i="44"/>
  <c r="N21" i="44"/>
  <c r="N22" i="44"/>
  <c r="N23" i="44"/>
  <c r="N24" i="44"/>
  <c r="N25" i="44"/>
  <c r="N26" i="44"/>
  <c r="N27" i="44"/>
  <c r="N28" i="44"/>
  <c r="N97" i="44"/>
  <c r="AC97" i="44" s="1"/>
  <c r="N98" i="44"/>
  <c r="AC98" i="44" s="1"/>
  <c r="N99" i="44"/>
  <c r="AC99" i="44" s="1"/>
  <c r="AI93" i="62" l="1"/>
  <c r="AI81" i="62"/>
  <c r="AI69" i="62"/>
  <c r="AI53" i="62"/>
  <c r="AI37" i="62"/>
  <c r="AI21" i="62"/>
  <c r="AI92" i="62"/>
  <c r="AI88" i="62"/>
  <c r="AI84" i="62"/>
  <c r="AI80" i="62"/>
  <c r="AI76" i="62"/>
  <c r="AI72" i="62"/>
  <c r="AI68" i="62"/>
  <c r="AI64" i="62"/>
  <c r="AI60" i="62"/>
  <c r="AI56" i="62"/>
  <c r="AI52" i="62"/>
  <c r="AI48" i="62"/>
  <c r="AI44" i="62"/>
  <c r="AI40" i="62"/>
  <c r="AI36" i="62"/>
  <c r="AI32" i="62"/>
  <c r="AI28" i="62"/>
  <c r="AI24" i="62"/>
  <c r="AI20" i="62"/>
  <c r="AI16" i="62"/>
  <c r="AI85" i="62"/>
  <c r="AI73" i="62"/>
  <c r="AI61" i="62"/>
  <c r="AI49" i="62"/>
  <c r="AI41" i="62"/>
  <c r="AI29" i="62"/>
  <c r="AI17" i="62"/>
  <c r="AI99" i="62"/>
  <c r="AI95" i="62"/>
  <c r="AI91" i="62"/>
  <c r="AI87" i="62"/>
  <c r="AI83" i="62"/>
  <c r="AI79" i="62"/>
  <c r="AI75" i="62"/>
  <c r="AI71" i="62"/>
  <c r="AI67" i="62"/>
  <c r="AI63" i="62"/>
  <c r="AI59" i="62"/>
  <c r="AI55" i="62"/>
  <c r="AI51" i="62"/>
  <c r="AI47" i="62"/>
  <c r="AI43" i="62"/>
  <c r="AI39" i="62"/>
  <c r="AI35" i="62"/>
  <c r="AI31" i="62"/>
  <c r="AI27" i="62"/>
  <c r="AI23" i="62"/>
  <c r="AI19" i="62"/>
  <c r="AI15" i="62"/>
  <c r="AI97" i="62"/>
  <c r="AI89" i="62"/>
  <c r="AI77" i="62"/>
  <c r="AI65" i="62"/>
  <c r="AI57" i="62"/>
  <c r="AI45" i="62"/>
  <c r="AI33" i="62"/>
  <c r="AI25" i="62"/>
  <c r="AI13" i="62"/>
  <c r="AI96" i="62"/>
  <c r="AI98" i="62"/>
  <c r="AI94" i="62"/>
  <c r="AI90" i="62"/>
  <c r="AI86" i="62"/>
  <c r="AI82" i="62"/>
  <c r="AI78" i="62"/>
  <c r="AI74" i="62"/>
  <c r="AI70" i="62"/>
  <c r="AI66" i="62"/>
  <c r="AI62" i="62"/>
  <c r="AI58" i="62"/>
  <c r="AI54" i="62"/>
  <c r="AI50" i="62"/>
  <c r="AI46" i="62"/>
  <c r="AI42" i="62"/>
  <c r="AI38" i="62"/>
  <c r="AI34" i="62"/>
  <c r="AI30" i="62"/>
  <c r="AI26" i="62"/>
  <c r="AI22" i="62"/>
  <c r="AI18" i="62"/>
  <c r="AI14" i="62"/>
  <c r="AI99" i="61"/>
  <c r="AI98" i="44"/>
  <c r="AI97" i="44"/>
  <c r="AI99" i="44"/>
  <c r="C10" i="49"/>
  <c r="C9" i="61"/>
  <c r="AH99" i="62"/>
  <c r="AG99" i="62"/>
  <c r="AH99" i="61"/>
  <c r="AG99" i="61"/>
  <c r="AG99" i="44"/>
  <c r="AH99" i="44" s="1"/>
  <c r="AC18" i="44"/>
  <c r="AC28" i="44"/>
  <c r="AG28" i="44" s="1"/>
  <c r="AH28" i="44" s="1"/>
  <c r="AC24" i="44"/>
  <c r="AC20" i="44"/>
  <c r="AC16" i="44"/>
  <c r="AC14" i="44"/>
  <c r="AG14" i="44" s="1"/>
  <c r="AC25" i="44"/>
  <c r="AC17" i="44"/>
  <c r="AC27" i="44"/>
  <c r="AC23" i="44"/>
  <c r="AC19" i="44"/>
  <c r="AC15" i="44"/>
  <c r="AC22" i="44"/>
  <c r="AC26" i="44"/>
  <c r="AC21" i="44"/>
  <c r="AC12" i="62"/>
  <c r="AJ12" i="62" s="1"/>
  <c r="G9" i="62"/>
  <c r="AG18" i="62"/>
  <c r="AH18" i="62" s="1"/>
  <c r="AG76" i="62"/>
  <c r="AH76" i="62" s="1"/>
  <c r="H9" i="61"/>
  <c r="AC98" i="61"/>
  <c r="AC86" i="61"/>
  <c r="AC70" i="61"/>
  <c r="AC62" i="61"/>
  <c r="AC54" i="61"/>
  <c r="AC46" i="61"/>
  <c r="AC34" i="61"/>
  <c r="AC26" i="61"/>
  <c r="AC14" i="61"/>
  <c r="AC97" i="61"/>
  <c r="AC93" i="61"/>
  <c r="AC89" i="61"/>
  <c r="AC85" i="61"/>
  <c r="AC81" i="61"/>
  <c r="AC77" i="61"/>
  <c r="AC73" i="61"/>
  <c r="AC69" i="61"/>
  <c r="AC65" i="61"/>
  <c r="AC61" i="61"/>
  <c r="AC57" i="61"/>
  <c r="AC53" i="61"/>
  <c r="AC49" i="61"/>
  <c r="AC45" i="61"/>
  <c r="AC41" i="61"/>
  <c r="AC37" i="61"/>
  <c r="AC33" i="61"/>
  <c r="AC29" i="61"/>
  <c r="AC25" i="61"/>
  <c r="AC21" i="61"/>
  <c r="AC17" i="61"/>
  <c r="AC13" i="61"/>
  <c r="AJ13" i="61" s="1"/>
  <c r="AC94" i="61"/>
  <c r="AC82" i="61"/>
  <c r="AC74" i="61"/>
  <c r="AC66" i="61"/>
  <c r="AC50" i="61"/>
  <c r="AC42" i="61"/>
  <c r="AC30" i="61"/>
  <c r="AC22" i="61"/>
  <c r="AC18" i="61"/>
  <c r="AC12" i="61"/>
  <c r="AJ12" i="61" s="1"/>
  <c r="AC96" i="61"/>
  <c r="AC92" i="61"/>
  <c r="AC88" i="61"/>
  <c r="AC84" i="61"/>
  <c r="AC80" i="61"/>
  <c r="AC76" i="61"/>
  <c r="AC72" i="61"/>
  <c r="AC68" i="61"/>
  <c r="AC64" i="61"/>
  <c r="AC60" i="61"/>
  <c r="AC56" i="61"/>
  <c r="AC52" i="61"/>
  <c r="AC48" i="61"/>
  <c r="AC44" i="61"/>
  <c r="AC40" i="61"/>
  <c r="AC36" i="61"/>
  <c r="AC32" i="61"/>
  <c r="AC28" i="61"/>
  <c r="AC24" i="61"/>
  <c r="AC20" i="61"/>
  <c r="AC16" i="61"/>
  <c r="AC90" i="61"/>
  <c r="AC78" i="61"/>
  <c r="AC58" i="61"/>
  <c r="AC38" i="61"/>
  <c r="AC95" i="61"/>
  <c r="AC91" i="61"/>
  <c r="AC87" i="61"/>
  <c r="AC83" i="61"/>
  <c r="AC79" i="61"/>
  <c r="AC75" i="61"/>
  <c r="AC71" i="61"/>
  <c r="AC67" i="61"/>
  <c r="AC63" i="61"/>
  <c r="AC59" i="61"/>
  <c r="AC55" i="61"/>
  <c r="AC51" i="61"/>
  <c r="AC47" i="61"/>
  <c r="AC43" i="61"/>
  <c r="AC39" i="61"/>
  <c r="AC35" i="61"/>
  <c r="AC31" i="61"/>
  <c r="AC27" i="61"/>
  <c r="AC23" i="61"/>
  <c r="AC19" i="61"/>
  <c r="AC15" i="61"/>
  <c r="E9" i="42"/>
  <c r="C11" i="49" s="1"/>
  <c r="E9" i="44"/>
  <c r="AG52" i="62"/>
  <c r="AH52" i="62" s="1"/>
  <c r="AH44" i="62"/>
  <c r="AG36" i="62"/>
  <c r="AG20" i="62"/>
  <c r="AH20" i="62" s="1"/>
  <c r="AH94" i="62"/>
  <c r="AH70" i="62"/>
  <c r="AH54" i="62"/>
  <c r="AH46" i="62"/>
  <c r="AH42" i="62"/>
  <c r="AH38" i="62"/>
  <c r="AH30" i="62"/>
  <c r="AH22" i="62"/>
  <c r="AG92" i="62"/>
  <c r="AG84" i="62"/>
  <c r="AH84" i="62" s="1"/>
  <c r="AG60" i="62"/>
  <c r="AH60" i="62" s="1"/>
  <c r="AH97" i="62"/>
  <c r="AG93" i="62"/>
  <c r="AG85" i="62"/>
  <c r="AG77" i="62"/>
  <c r="AH77" i="62" s="1"/>
  <c r="AG73" i="62"/>
  <c r="AG69" i="62"/>
  <c r="AH65" i="62"/>
  <c r="AG61" i="62"/>
  <c r="AH61" i="62" s="1"/>
  <c r="AH53" i="62"/>
  <c r="AG49" i="62"/>
  <c r="AG45" i="62"/>
  <c r="AG41" i="62"/>
  <c r="AG33" i="62"/>
  <c r="AH33" i="62" s="1"/>
  <c r="AH29" i="62"/>
  <c r="AG17" i="62"/>
  <c r="AH17" i="62" s="1"/>
  <c r="AG42" i="62"/>
  <c r="AG22" i="44"/>
  <c r="AH22" i="44" s="1"/>
  <c r="AG97" i="44"/>
  <c r="AG13" i="44"/>
  <c r="AG27" i="44"/>
  <c r="AH27" i="44" s="1"/>
  <c r="AG82" i="62"/>
  <c r="AH82" i="62" s="1"/>
  <c r="AG62" i="62"/>
  <c r="AH62" i="62" s="1"/>
  <c r="AG50" i="62"/>
  <c r="AH50" i="62" s="1"/>
  <c r="AG53" i="62"/>
  <c r="AG21" i="62"/>
  <c r="AH21" i="62" s="1"/>
  <c r="AG96" i="62"/>
  <c r="AH96" i="62" s="1"/>
  <c r="AG80" i="62"/>
  <c r="AH80" i="62"/>
  <c r="AG72" i="62"/>
  <c r="AH72" i="62" s="1"/>
  <c r="AG64" i="62"/>
  <c r="AH64" i="62"/>
  <c r="AG56" i="62"/>
  <c r="AH56" i="62" s="1"/>
  <c r="AG48" i="62"/>
  <c r="AH48" i="62"/>
  <c r="AG40" i="62"/>
  <c r="AH40" i="62" s="1"/>
  <c r="AG32" i="62"/>
  <c r="AH32" i="62"/>
  <c r="AG24" i="62"/>
  <c r="AH24" i="62" s="1"/>
  <c r="AG16" i="62"/>
  <c r="AH16" i="62"/>
  <c r="AG90" i="62"/>
  <c r="AH90" i="62" s="1"/>
  <c r="AG78" i="62"/>
  <c r="AH78" i="62" s="1"/>
  <c r="AG70" i="62"/>
  <c r="AH49" i="62"/>
  <c r="AH41" i="62"/>
  <c r="AG30" i="62"/>
  <c r="AG81" i="62"/>
  <c r="AH81" i="62" s="1"/>
  <c r="AG37" i="62"/>
  <c r="AH37" i="62" s="1"/>
  <c r="AG13" i="62"/>
  <c r="AG68" i="62"/>
  <c r="AH68" i="62" s="1"/>
  <c r="AH93" i="62"/>
  <c r="AH73" i="62"/>
  <c r="AG89" i="62"/>
  <c r="AH89" i="62" s="1"/>
  <c r="AG88" i="62"/>
  <c r="AH88" i="62" s="1"/>
  <c r="AG95" i="62"/>
  <c r="AH95" i="62" s="1"/>
  <c r="AG91" i="62"/>
  <c r="AH91" i="62" s="1"/>
  <c r="AG87" i="62"/>
  <c r="AH87" i="62" s="1"/>
  <c r="AG83" i="62"/>
  <c r="AH83" i="62" s="1"/>
  <c r="AG79" i="62"/>
  <c r="AH79" i="62" s="1"/>
  <c r="AG75" i="62"/>
  <c r="AH75" i="62" s="1"/>
  <c r="AG71" i="62"/>
  <c r="AH71" i="62" s="1"/>
  <c r="AG67" i="62"/>
  <c r="AH67" i="62" s="1"/>
  <c r="AG63" i="62"/>
  <c r="AH63" i="62" s="1"/>
  <c r="AG59" i="62"/>
  <c r="AH59" i="62" s="1"/>
  <c r="AG55" i="62"/>
  <c r="AH55" i="62" s="1"/>
  <c r="AG51" i="62"/>
  <c r="AH51" i="62" s="1"/>
  <c r="AG47" i="62"/>
  <c r="AH47" i="62" s="1"/>
  <c r="AG43" i="62"/>
  <c r="AH43" i="62" s="1"/>
  <c r="AG39" i="62"/>
  <c r="AH39" i="62" s="1"/>
  <c r="AG35" i="62"/>
  <c r="AH35" i="62" s="1"/>
  <c r="AG31" i="62"/>
  <c r="AH31" i="62" s="1"/>
  <c r="AG27" i="62"/>
  <c r="AH27" i="62" s="1"/>
  <c r="AG23" i="62"/>
  <c r="AH23" i="62" s="1"/>
  <c r="AG19" i="62"/>
  <c r="AH19" i="62" s="1"/>
  <c r="AG15" i="62"/>
  <c r="AH15" i="62" s="1"/>
  <c r="AG98" i="62"/>
  <c r="AH98" i="62" s="1"/>
  <c r="AG86" i="62"/>
  <c r="AH86" i="62" s="1"/>
  <c r="AH69" i="62"/>
  <c r="AG58" i="62"/>
  <c r="AH58" i="62" s="1"/>
  <c r="AG46" i="62"/>
  <c r="AG38" i="62"/>
  <c r="AG26" i="62"/>
  <c r="AH26" i="62" s="1"/>
  <c r="AG14" i="62"/>
  <c r="AH14" i="62" s="1"/>
  <c r="AG65" i="62"/>
  <c r="AG29" i="62"/>
  <c r="AH92" i="62"/>
  <c r="AH36" i="62"/>
  <c r="AG44" i="62"/>
  <c r="AG94" i="62"/>
  <c r="AH85" i="62"/>
  <c r="AG74" i="62"/>
  <c r="AH74" i="62" s="1"/>
  <c r="AG66" i="62"/>
  <c r="AH66" i="62" s="1"/>
  <c r="AG54" i="62"/>
  <c r="AH45" i="62"/>
  <c r="AG34" i="62"/>
  <c r="AH34" i="62" s="1"/>
  <c r="AG22" i="62"/>
  <c r="AG97" i="62"/>
  <c r="AG57" i="62"/>
  <c r="AH57" i="62" s="1"/>
  <c r="AG25" i="62"/>
  <c r="AH25" i="62" s="1"/>
  <c r="AG28" i="62"/>
  <c r="AH28" i="62" s="1"/>
  <c r="AG55" i="61"/>
  <c r="AG12" i="44"/>
  <c r="C9" i="44"/>
  <c r="AH98" i="61" l="1"/>
  <c r="AG27" i="61"/>
  <c r="AI27" i="61"/>
  <c r="AG43" i="61"/>
  <c r="AI43" i="61"/>
  <c r="AG59" i="61"/>
  <c r="AI59" i="61"/>
  <c r="AG75" i="61"/>
  <c r="AI75" i="61"/>
  <c r="AG91" i="61"/>
  <c r="AI91" i="61"/>
  <c r="AI78" i="61"/>
  <c r="AG24" i="61"/>
  <c r="AI24" i="61"/>
  <c r="AG40" i="61"/>
  <c r="AI40" i="61"/>
  <c r="AG56" i="61"/>
  <c r="AI56" i="61"/>
  <c r="AG72" i="61"/>
  <c r="AH72" i="61" s="1"/>
  <c r="AI72" i="61"/>
  <c r="AI88" i="61"/>
  <c r="AG18" i="61"/>
  <c r="AI18" i="61"/>
  <c r="AG50" i="61"/>
  <c r="AH50" i="61" s="1"/>
  <c r="AI50" i="61"/>
  <c r="AH94" i="61"/>
  <c r="AI94" i="61"/>
  <c r="AG25" i="61"/>
  <c r="AH25" i="61" s="1"/>
  <c r="AI25" i="61"/>
  <c r="AG41" i="61"/>
  <c r="AH41" i="61" s="1"/>
  <c r="AI41" i="61"/>
  <c r="AG57" i="61"/>
  <c r="AI57" i="61"/>
  <c r="AG73" i="61"/>
  <c r="AH73" i="61" s="1"/>
  <c r="AI73" i="61"/>
  <c r="AG89" i="61"/>
  <c r="AH89" i="61" s="1"/>
  <c r="AI89" i="61"/>
  <c r="AI26" i="61"/>
  <c r="AI62" i="61"/>
  <c r="AH18" i="61"/>
  <c r="AI15" i="61"/>
  <c r="AI31" i="61"/>
  <c r="AI47" i="61"/>
  <c r="AI63" i="61"/>
  <c r="AI79" i="61"/>
  <c r="AI95" i="61"/>
  <c r="AI90" i="61"/>
  <c r="AI28" i="61"/>
  <c r="AI44" i="61"/>
  <c r="AI60" i="61"/>
  <c r="AI76" i="61"/>
  <c r="AI92" i="61"/>
  <c r="AI22" i="61"/>
  <c r="AI66" i="61"/>
  <c r="AI13" i="61"/>
  <c r="AI29" i="61"/>
  <c r="AI45" i="61"/>
  <c r="AI61" i="61"/>
  <c r="AI77" i="61"/>
  <c r="AI93" i="61"/>
  <c r="AI34" i="61"/>
  <c r="AI70" i="61"/>
  <c r="AI23" i="61"/>
  <c r="AI39" i="61"/>
  <c r="AI55" i="61"/>
  <c r="AI71" i="61"/>
  <c r="AI87" i="61"/>
  <c r="AI58" i="61"/>
  <c r="AI20" i="61"/>
  <c r="AI36" i="61"/>
  <c r="AI52" i="61"/>
  <c r="AI68" i="61"/>
  <c r="AI84" i="61"/>
  <c r="AI42" i="61"/>
  <c r="AI82" i="61"/>
  <c r="AI21" i="61"/>
  <c r="AI37" i="61"/>
  <c r="AI53" i="61"/>
  <c r="AI69" i="61"/>
  <c r="AI85" i="61"/>
  <c r="AI14" i="61"/>
  <c r="AI54" i="61"/>
  <c r="AI98" i="61"/>
  <c r="AH84" i="61"/>
  <c r="AG98" i="61"/>
  <c r="AG19" i="61"/>
  <c r="AI19" i="61"/>
  <c r="AG35" i="61"/>
  <c r="AI35" i="61"/>
  <c r="AG51" i="61"/>
  <c r="AI51" i="61"/>
  <c r="AG67" i="61"/>
  <c r="AH67" i="61" s="1"/>
  <c r="AI67" i="61"/>
  <c r="AG83" i="61"/>
  <c r="AI83" i="61"/>
  <c r="AI38" i="61"/>
  <c r="AG16" i="61"/>
  <c r="AI16" i="61"/>
  <c r="AG32" i="61"/>
  <c r="AI32" i="61"/>
  <c r="AG48" i="61"/>
  <c r="AI48" i="61"/>
  <c r="AG64" i="61"/>
  <c r="AI64" i="61"/>
  <c r="AG80" i="61"/>
  <c r="AI80" i="61"/>
  <c r="AG96" i="61"/>
  <c r="AI96" i="61"/>
  <c r="AI30" i="61"/>
  <c r="AG74" i="61"/>
  <c r="AI74" i="61"/>
  <c r="AG17" i="61"/>
  <c r="AI17" i="61"/>
  <c r="AG33" i="61"/>
  <c r="AI33" i="61"/>
  <c r="AG49" i="61"/>
  <c r="AH49" i="61" s="1"/>
  <c r="AI49" i="61"/>
  <c r="AG65" i="61"/>
  <c r="AI65" i="61"/>
  <c r="AG81" i="61"/>
  <c r="AI81" i="61"/>
  <c r="AG97" i="61"/>
  <c r="AH97" i="61" s="1"/>
  <c r="AI97" i="61"/>
  <c r="AI46" i="61"/>
  <c r="AI86" i="61"/>
  <c r="AI15" i="44"/>
  <c r="AI17" i="44"/>
  <c r="AI16" i="44"/>
  <c r="AI18" i="44"/>
  <c r="AI21" i="44"/>
  <c r="AI19" i="44"/>
  <c r="AI25" i="44"/>
  <c r="AI20" i="44"/>
  <c r="AG21" i="44"/>
  <c r="AG17" i="44"/>
  <c r="AH17" i="44" s="1"/>
  <c r="AI26" i="44"/>
  <c r="AI23" i="44"/>
  <c r="AI24" i="44"/>
  <c r="AG16" i="44"/>
  <c r="AH16" i="44" s="1"/>
  <c r="AG18" i="44"/>
  <c r="AH18" i="44" s="1"/>
  <c r="AI22" i="44"/>
  <c r="AI27" i="44"/>
  <c r="AI14" i="44"/>
  <c r="AI28" i="44"/>
  <c r="AI12" i="62"/>
  <c r="AI12" i="61"/>
  <c r="AG12" i="61"/>
  <c r="AH12" i="61" s="1"/>
  <c r="AG15" i="44"/>
  <c r="AH15" i="44" s="1"/>
  <c r="AG87" i="61"/>
  <c r="AH87" i="61" s="1"/>
  <c r="AG25" i="44"/>
  <c r="AH25" i="44" s="1"/>
  <c r="AG19" i="44"/>
  <c r="AH19" i="44" s="1"/>
  <c r="AG20" i="44"/>
  <c r="AH20" i="44" s="1"/>
  <c r="AG98" i="44"/>
  <c r="AH98" i="44" s="1"/>
  <c r="AG24" i="44"/>
  <c r="AH24" i="44" s="1"/>
  <c r="AH21" i="44"/>
  <c r="AG12" i="62"/>
  <c r="AH33" i="61"/>
  <c r="AH81" i="61"/>
  <c r="AH74" i="61"/>
  <c r="AH17" i="61"/>
  <c r="AH65" i="61"/>
  <c r="AG23" i="61"/>
  <c r="AH57" i="61"/>
  <c r="AG52" i="61"/>
  <c r="AG26" i="44"/>
  <c r="AH26" i="44"/>
  <c r="AG23" i="44"/>
  <c r="AH23" i="44" s="1"/>
  <c r="AH97" i="44"/>
  <c r="AG47" i="61"/>
  <c r="AH47" i="61" s="1"/>
  <c r="AG20" i="61"/>
  <c r="AG71" i="61"/>
  <c r="AG68" i="61"/>
  <c r="AG15" i="61"/>
  <c r="AG66" i="61"/>
  <c r="AG60" i="61"/>
  <c r="AH92" i="61"/>
  <c r="AG28" i="61"/>
  <c r="AH28" i="61" s="1"/>
  <c r="AG70" i="61"/>
  <c r="AG13" i="61"/>
  <c r="AG29" i="61"/>
  <c r="AG45" i="61"/>
  <c r="AG61" i="61"/>
  <c r="AG77" i="61"/>
  <c r="AG93" i="61"/>
  <c r="AG39" i="61"/>
  <c r="AH39" i="61" s="1"/>
  <c r="AG79" i="61"/>
  <c r="AH79" i="61" s="1"/>
  <c r="AG36" i="61"/>
  <c r="AG76" i="61"/>
  <c r="AH70" i="61"/>
  <c r="AG31" i="61"/>
  <c r="AG63" i="61"/>
  <c r="AG95" i="61"/>
  <c r="AG44" i="61"/>
  <c r="AH44" i="61" s="1"/>
  <c r="AH13" i="61"/>
  <c r="AG37" i="61"/>
  <c r="AH37" i="61" s="1"/>
  <c r="AH45" i="61"/>
  <c r="AG69" i="61"/>
  <c r="AH69" i="61" s="1"/>
  <c r="AH77" i="61"/>
  <c r="AG14" i="61"/>
  <c r="AH14" i="61" s="1"/>
  <c r="AG34" i="61"/>
  <c r="AH34" i="61" s="1"/>
  <c r="AH15" i="61"/>
  <c r="AH31" i="61"/>
  <c r="AH63" i="61"/>
  <c r="AH95" i="61"/>
  <c r="AH60" i="61"/>
  <c r="AH76" i="61"/>
  <c r="AG92" i="61"/>
  <c r="AG54" i="61"/>
  <c r="AH54" i="61" s="1"/>
  <c r="AH66" i="61"/>
  <c r="AG82" i="61"/>
  <c r="AH82" i="61" s="1"/>
  <c r="AG21" i="61"/>
  <c r="AH21" i="61" s="1"/>
  <c r="AH29" i="61"/>
  <c r="AG53" i="61"/>
  <c r="AH53" i="61" s="1"/>
  <c r="AH61" i="61"/>
  <c r="AG85" i="61"/>
  <c r="AH85" i="61" s="1"/>
  <c r="AH93" i="61"/>
  <c r="AG22" i="61"/>
  <c r="AH22" i="61" s="1"/>
  <c r="AG42" i="61"/>
  <c r="AH42" i="61" s="1"/>
  <c r="AH23" i="61"/>
  <c r="AH55" i="61"/>
  <c r="AH71" i="61"/>
  <c r="AH20" i="61"/>
  <c r="AH36" i="61"/>
  <c r="AH52" i="61"/>
  <c r="AH68" i="61"/>
  <c r="AG84" i="61"/>
  <c r="AH58" i="61"/>
  <c r="AH90" i="61"/>
  <c r="AG30" i="61"/>
  <c r="AH30" i="61" s="1"/>
  <c r="AG38" i="61"/>
  <c r="AH38" i="61" s="1"/>
  <c r="AG46" i="61"/>
  <c r="AH46" i="61" s="1"/>
  <c r="AH19" i="61"/>
  <c r="AH27" i="61"/>
  <c r="AH35" i="61"/>
  <c r="AH43" i="61"/>
  <c r="AH51" i="61"/>
  <c r="AH59" i="61"/>
  <c r="AH75" i="61"/>
  <c r="AH83" i="61"/>
  <c r="AH91" i="61"/>
  <c r="AH16" i="61"/>
  <c r="AH24" i="61"/>
  <c r="AH32" i="61"/>
  <c r="AH40" i="61"/>
  <c r="AH48" i="61"/>
  <c r="AH56" i="61"/>
  <c r="AH64" i="61"/>
  <c r="AH80" i="61"/>
  <c r="AG88" i="61"/>
  <c r="AH88" i="61" s="1"/>
  <c r="AH96" i="61"/>
  <c r="AG26" i="61"/>
  <c r="AH26" i="61" s="1"/>
  <c r="AG62" i="61"/>
  <c r="AH62" i="61" s="1"/>
  <c r="AG78" i="61"/>
  <c r="AH78" i="61" s="1"/>
  <c r="AG86" i="61"/>
  <c r="AH86" i="61" s="1"/>
  <c r="AG94" i="61"/>
  <c r="AG58" i="61"/>
  <c r="AG90" i="61"/>
  <c r="D10" i="49"/>
  <c r="G9" i="44"/>
  <c r="C13" i="49" l="1"/>
  <c r="D11" i="49"/>
  <c r="D12" i="49" l="1"/>
  <c r="E12" i="49" s="1"/>
  <c r="D13"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tc={FC0040D5-D773-46B2-8E8F-962EE2022F86}</author>
  </authors>
  <commentList>
    <comment ref="I12" authorId="0" shapeId="0" xr:uid="{FC0040D5-D773-46B2-8E8F-962EE2022F86}">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tc={C857C3D9-7C9A-4631-9E3B-BE0218BB8CCD}</author>
  </authors>
  <commentList>
    <comment ref="I12" authorId="0" shapeId="0" xr:uid="{C857C3D9-7C9A-4631-9E3B-BE0218BB8CCD}">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tc={FA6399DA-8CB1-4E87-AEF1-C563E7F837FA}</author>
    <author>tc={AF032D39-248A-4525-8CFD-B6CB27F7F287}</author>
  </authors>
  <commentList>
    <comment ref="H11" authorId="0" shapeId="0" xr:uid="{FA6399DA-8CB1-4E87-AEF1-C563E7F837F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 ref="U11" authorId="1" shapeId="0" xr:uid="{AF032D39-248A-4525-8CFD-B6CB27F7F28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tc={C85FB2D8-0F7A-4D1B-AB98-F1FD1EEE59A5}</author>
  </authors>
  <commentList>
    <comment ref="I12" authorId="0" shapeId="0" xr:uid="{C85FB2D8-0F7A-4D1B-AB98-F1FD1EEE59A5}">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tc={22C28D8A-3BF3-4E7D-8616-DB7DD3365A23}</author>
  </authors>
  <commentList>
    <comment ref="I12" authorId="0" shapeId="0" xr:uid="{22C28D8A-3BF3-4E7D-8616-DB7DD3365A2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sharedStrings.xml><?xml version="1.0" encoding="utf-8"?>
<sst xmlns="http://schemas.openxmlformats.org/spreadsheetml/2006/main" count="418" uniqueCount="215">
  <si>
    <t xml:space="preserve">DEMANDE D'AIDE </t>
  </si>
  <si>
    <t>ANNEXE 1</t>
  </si>
  <si>
    <t>ANNEXE 2</t>
  </si>
  <si>
    <t>Dépenses de personnel</t>
  </si>
  <si>
    <t>ANNEXE 3</t>
  </si>
  <si>
    <t>Synthèse</t>
  </si>
  <si>
    <t>Légende document:</t>
  </si>
  <si>
    <t>Cellule remplie automatiquement avec une formule</t>
  </si>
  <si>
    <t>Cellule à compléter</t>
  </si>
  <si>
    <t>Intitulé du projet :</t>
  </si>
  <si>
    <t>TTC</t>
  </si>
  <si>
    <t>TOTAL</t>
  </si>
  <si>
    <t>Description de la dépense</t>
  </si>
  <si>
    <t xml:space="preserve">Dénomination du fournisseur </t>
  </si>
  <si>
    <t>Montants retenus</t>
  </si>
  <si>
    <t>HT</t>
  </si>
  <si>
    <t xml:space="preserve">Intitulé du projet : </t>
  </si>
  <si>
    <t>oui</t>
  </si>
  <si>
    <t>non</t>
  </si>
  <si>
    <t>Type de dépenses</t>
  </si>
  <si>
    <t>Dépenses de déplacements/frais de mission</t>
  </si>
  <si>
    <t>Prestations de services</t>
  </si>
  <si>
    <t>Temps de travail sur la période en heure</t>
  </si>
  <si>
    <t>Secrétaire</t>
  </si>
  <si>
    <t>Chargé-e de mission</t>
  </si>
  <si>
    <t>Identification du justificatif</t>
  </si>
  <si>
    <t>Temps de travail consacré au projet en heure</t>
  </si>
  <si>
    <t>SiGiste</t>
  </si>
  <si>
    <t>ANNEXE 4</t>
  </si>
  <si>
    <t>ANNEXE 5</t>
  </si>
  <si>
    <t>Quantité</t>
  </si>
  <si>
    <t>Postes investPasto</t>
  </si>
  <si>
    <t>Nom intervenant</t>
  </si>
  <si>
    <t>Qualification intervenant</t>
  </si>
  <si>
    <t>Dépenses de fonctionnement (frais généraux, frais de structures)</t>
  </si>
  <si>
    <t>Dépenses immatérielles (études, conseil, diagnostics…)</t>
  </si>
  <si>
    <t>Travaux</t>
  </si>
  <si>
    <t>Achat de terrain / bien immeuble</t>
  </si>
  <si>
    <t>Dépenses d'amortissements</t>
  </si>
  <si>
    <t>Contributions en nature</t>
  </si>
  <si>
    <t>Dépenses auto-construction</t>
  </si>
  <si>
    <t>Autres</t>
  </si>
  <si>
    <t>Frais généraux</t>
  </si>
  <si>
    <t>Description dépenses</t>
  </si>
  <si>
    <t>Etude d'opportunité écologique</t>
  </si>
  <si>
    <t>Etude économique</t>
  </si>
  <si>
    <t>Maitrise d'œuvre</t>
  </si>
  <si>
    <t>Etude paysagère</t>
  </si>
  <si>
    <t>TOTAL Général</t>
  </si>
  <si>
    <t>Conseil</t>
  </si>
  <si>
    <t>Diagnostics</t>
  </si>
  <si>
    <t>Travaux Cabanes Logement desservies par une piste</t>
  </si>
  <si>
    <t>Travaux Cabanes Logement non desservies par une piste</t>
  </si>
  <si>
    <t>Frais généraux Cabanes Logement</t>
  </si>
  <si>
    <t xml:space="preserve">Travaux Cabanes Transformation/saloir desservies par une piste </t>
  </si>
  <si>
    <t xml:space="preserve">Travaux Cabanes Transformation/saloir non desservies par une piste </t>
  </si>
  <si>
    <t>Travaux liés au captage, l’adduction de l’eau, l’abreuvement des animaux</t>
  </si>
  <si>
    <t>Frais généraux Eau</t>
  </si>
  <si>
    <t>Voirie pastorale</t>
  </si>
  <si>
    <t>Frais généraux voirie pastorale</t>
  </si>
  <si>
    <t>Equipements de traitement des eaux blanches, des eaux grises, de traitement et de valorisation du lactosérum</t>
  </si>
  <si>
    <t>Frais généraux équipements de traitement des eaux blanches, des eaux grises, de traitement et de valorisation du lactosérum</t>
  </si>
  <si>
    <t>Autres postes</t>
  </si>
  <si>
    <t>Directeur/Directrice</t>
  </si>
  <si>
    <t>Technicien/Technicienne</t>
  </si>
  <si>
    <t>Animateur/ Animatrice</t>
  </si>
  <si>
    <t>Matériels/équipements</t>
  </si>
  <si>
    <t>Investissements Pastoraux</t>
  </si>
  <si>
    <t>Frais Salariaux Régie</t>
  </si>
  <si>
    <t>Investissements Troupeaux</t>
  </si>
  <si>
    <t>ANNEXE 6</t>
  </si>
  <si>
    <t>Frais Généraux (Dépenses Immatérielles)</t>
  </si>
  <si>
    <t>Total des dépenses demandées</t>
  </si>
  <si>
    <t>Observations</t>
  </si>
  <si>
    <t>Postes de dépenses</t>
  </si>
  <si>
    <t>Dénomination du fournisseur</t>
  </si>
  <si>
    <t>Montant des investissements retenus</t>
  </si>
  <si>
    <t xml:space="preserve">Commentaires </t>
  </si>
  <si>
    <t>Montant éligible</t>
  </si>
  <si>
    <t xml:space="preserve">Montant inéligible </t>
  </si>
  <si>
    <t>Motif d'inéligibilité</t>
  </si>
  <si>
    <t>Montant retenu</t>
  </si>
  <si>
    <t>Commentaires</t>
  </si>
  <si>
    <t>Devis 2 non retenu</t>
  </si>
  <si>
    <t>Devis 3 non retenu</t>
  </si>
  <si>
    <t>Annexe réservée au service instructeur pour l'instruction des dépenses prévisionnelles</t>
  </si>
  <si>
    <t>Devis 2 (HT ou TTC) non retenu</t>
  </si>
  <si>
    <t>Devis 3 (HT ou TTC) non retenu</t>
  </si>
  <si>
    <t>Intitulé du projet</t>
  </si>
  <si>
    <t>Montants présentés</t>
  </si>
  <si>
    <t>HT/TTC</t>
  </si>
  <si>
    <t>Devis retenu</t>
  </si>
  <si>
    <t>HT/ TTC</t>
  </si>
  <si>
    <t>Matériaux Autoconstruction</t>
  </si>
  <si>
    <t>Coût présenté</t>
  </si>
  <si>
    <t>Catégorie</t>
  </si>
  <si>
    <t>Catégorie A ou assimilé</t>
  </si>
  <si>
    <t>Catégorie B ou C ou assimilé</t>
  </si>
  <si>
    <t>Description intervention/mission</t>
  </si>
  <si>
    <t>Barème horaire</t>
  </si>
  <si>
    <t>Coût éligible raisonnable</t>
  </si>
  <si>
    <t>Devis retenu ou estimatif retenu</t>
  </si>
  <si>
    <t xml:space="preserve"> TVA Devis retenu ou estimatif retenu si HT</t>
  </si>
  <si>
    <t xml:space="preserve">Devis retenu (HT ou TTC) </t>
  </si>
  <si>
    <t xml:space="preserve"> TVA Devis retenu ou estimatif retenu si TTC</t>
  </si>
  <si>
    <t>Devis retenu (HT ou TTC)</t>
  </si>
  <si>
    <t>Notice de saisie</t>
  </si>
  <si>
    <t>Lorsque vous êtes en possession de plusieurs devis, vous devez créer une ligne pour chaque devis. Cela sera utile pour les instructeurs une fois le dépôt de votre demande réalisée</t>
  </si>
  <si>
    <t>Dans le cadre des AAP du dispositif Investissement Pastoralisme, des plafonds peuvent s'appliquer à certaines dépenses. Ces plafonds interviendront lors de l'instruction. Il vous est donc demandé de saisir vos dépenses au réél.</t>
  </si>
  <si>
    <t>Dispositif</t>
  </si>
  <si>
    <t>N° Version AG</t>
  </si>
  <si>
    <t>Date de début de validité</t>
  </si>
  <si>
    <t>Date de fin de validité</t>
  </si>
  <si>
    <t>73.01.06 - Investissements pastoraux</t>
  </si>
  <si>
    <t>Travaux Cabanes Logement desservies par une route</t>
  </si>
  <si>
    <t>Instructions dépenses sur devis</t>
  </si>
  <si>
    <t>Ecart entre le prix le plus bas et le prix retenu (en %)</t>
  </si>
  <si>
    <t>Type de dépense</t>
  </si>
  <si>
    <t xml:space="preserve">Travaux Cabanes Fromagères desservies par une piste </t>
  </si>
  <si>
    <t xml:space="preserve">Travaux Cabanes Fromagères non desservies par une piste </t>
  </si>
  <si>
    <t xml:space="preserve">Travaux Cabanes Fromagères non desservies par une piste_Surcoûts avérés </t>
  </si>
  <si>
    <t>Frais généraux Cabanes Fromagères</t>
  </si>
  <si>
    <t xml:space="preserve">Travaux Cabanes Fromagères desservies par une route </t>
  </si>
  <si>
    <t>Instruction des frais salariaux en régie</t>
  </si>
  <si>
    <t>Instruction dépenses sur devis</t>
  </si>
  <si>
    <t>Instruction frais généraux sur devis</t>
  </si>
  <si>
    <t>Total</t>
  </si>
  <si>
    <t>Coût total présenté</t>
  </si>
  <si>
    <t>FONDS EUROPÉEN AGRICOLE POUR LE DÉVELOPPEMENT RURAL (FEADER)</t>
  </si>
  <si>
    <t>ANNEXE 1: DÉPENSES D'INVESTISSEMENTS PASTORAUX</t>
  </si>
  <si>
    <t>ANNEXE 4: DÉPENSES D'INVESTISSEMENTS CONDUITE DU TROUPEAU</t>
  </si>
  <si>
    <t>Porteur de projet :</t>
  </si>
  <si>
    <t>Porteur de projet</t>
  </si>
  <si>
    <t xml:space="preserve">Porteur de projet : </t>
  </si>
  <si>
    <t>Type de Dépenses</t>
  </si>
  <si>
    <t>ANNEXE 5: FRAIS GÉNÉRAUX</t>
  </si>
  <si>
    <t>Montant total après application éventuelle des Options de coûts simplifiés</t>
  </si>
  <si>
    <t>ANNEXE 6: SYNTHÈSE APRÈS APPLICATION DES OPTIONS DE COÛTS SIMPLIFIÉS (OCS)</t>
  </si>
  <si>
    <t xml:space="preserve"> "Dépenses prévisionnelles" sur "Mes démarches en Nouvelle-Aquitaine "</t>
  </si>
  <si>
    <r>
      <t>Les montants générés automatiquement à l'</t>
    </r>
    <r>
      <rPr>
        <b/>
        <sz val="12"/>
        <color rgb="FFFF0000"/>
        <rFont val="Arial"/>
        <family val="2"/>
      </rPr>
      <t>Annexe 6 - Synthèse</t>
    </r>
    <r>
      <rPr>
        <b/>
        <sz val="12"/>
        <color rgb="FF000000"/>
        <rFont val="Arial"/>
        <family val="2"/>
      </rPr>
      <t xml:space="preserve"> seront à reporter dans l'onglet plan de financement de votre demande, bloc </t>
    </r>
  </si>
  <si>
    <t>Dans le cadre de votre demande de subvention, si vous n'êtes pas soumis aux règles de la commande publique, nous vous invitons à présenter les justificatifs de dépenses prévisionnelles suivants :</t>
  </si>
  <si>
    <t xml:space="preserve">- 1 devis ou pièce équivalente pour toutes les dépenses inférieures à 5 000 € HT </t>
  </si>
  <si>
    <t xml:space="preserve">- 2 devis ou pièces équivalentes pour toutes les dépenses comprises entre 5 000 € HT et 90 000 € HT </t>
  </si>
  <si>
    <t>- 3 devis ou pièces équivalentes pour toutes les dépenses supérieures à 90 000 € HT</t>
  </si>
  <si>
    <t xml:space="preserve">Aide au remplissage des annexes : </t>
  </si>
  <si>
    <t>Date d'émission du devis</t>
  </si>
  <si>
    <t>Types de dépenses</t>
  </si>
  <si>
    <t xml:space="preserve"> Types de dépense</t>
  </si>
  <si>
    <t xml:space="preserve">Description de la dépense </t>
  </si>
  <si>
    <t>Cet onglet doit être complété si vous êtes un porteur de projet public ou OQDP avec des marchés publics en procédure adaptée ou formalisée</t>
  </si>
  <si>
    <t xml:space="preserve">Pour compléter cet onglet, veuillez vous reporter à l'onglet "Notice" </t>
  </si>
  <si>
    <t>Type de marché</t>
  </si>
  <si>
    <t>Nom du marché</t>
  </si>
  <si>
    <t>Montant</t>
  </si>
  <si>
    <t>Oui</t>
  </si>
  <si>
    <t>MAPA</t>
  </si>
  <si>
    <t>Procédure formalisée</t>
  </si>
  <si>
    <t>Marché exclu</t>
  </si>
  <si>
    <t>Procédure</t>
  </si>
  <si>
    <t>Fourniture et services</t>
  </si>
  <si>
    <t>Estimatifs</t>
  </si>
  <si>
    <t>Marché lancé (publicité en cours)</t>
  </si>
  <si>
    <t>Marché notifié</t>
  </si>
  <si>
    <t>Marché réalisé</t>
  </si>
  <si>
    <t>Date du marché (le cas échéant)</t>
  </si>
  <si>
    <t>Lot</t>
  </si>
  <si>
    <t>Non</t>
  </si>
  <si>
    <t>Devis 1 retenu</t>
  </si>
  <si>
    <t xml:space="preserve"> TVA Devis 1 retenu si TTC</t>
  </si>
  <si>
    <t xml:space="preserve"> TVA Devis retenu si TTC</t>
  </si>
  <si>
    <t>Cette annexe de dépenses prévisionnelles est le document unique vous permettant de détailler toutes les dépenses de votre projet. N'hésitez pas à être exhaustif</t>
  </si>
  <si>
    <t>En fonction de la valeur de votre dépense déclarée (voir les seuils ci-dessus), remplissez les colonnes L et M</t>
  </si>
  <si>
    <t>La colonne N s'implémente automatiquement en sommant les colonnes J et K</t>
  </si>
  <si>
    <t>Remplissez toutes les colonnes B à J pour toutes les dépenses. Veillez à sélectionner correctement le type et le poste en colonne C et D, ces colonnes auront un impact direct sur ce que vous déclarerez dans votre formulaire de demande de subvention.
Si vous déclarez en TTC, remplissez la colonne K</t>
  </si>
  <si>
    <t>Commande publique</t>
  </si>
  <si>
    <t xml:space="preserve">Cette annexe gère toutes les dépenses de vos marchés publiques. </t>
  </si>
  <si>
    <t>La colonne I est optionnelle</t>
  </si>
  <si>
    <t>Remplissez cette annexe si vous déclarez des travaux réalisés en régie</t>
  </si>
  <si>
    <t>Référez vous aux seuils de dépenses ci-dessus afin de déclarer suffisamment de devis</t>
  </si>
  <si>
    <t>Les frais généraux sont éligibles dans la limite de 12% maximum du montant du coût éligible du projet. Ce plafond s'appliquera automatiquement en cellule D12 de l'Annexe 6 - Synthèse</t>
  </si>
  <si>
    <t xml:space="preserve"> vos dépenses totales dans MDNA</t>
  </si>
  <si>
    <t>En fonction de la typologie de vos demandes, tous les onglets ne sont pas nécessairement à remplir. Il faudra en revanche en remplir au moins un pour obtenir des montants dans l'Annexe 6 "Synthèse" que vous utiliserez pour retranscrire</t>
  </si>
  <si>
    <t>Un coût horaire s'affichera automatiquement en colonne G en fonction de la Catégorier sélectionnée en colonne D</t>
  </si>
  <si>
    <t>Référez vous aux seuils de dépenses ci-dessus afin de déclarer suffisamment de devis en fonction de la valeur de chaque dépense</t>
  </si>
  <si>
    <t>Bénéficiaire assujetti à la TVA (indiquer Oui/Non en cellule C12)</t>
  </si>
  <si>
    <t>ANNEXE : DÉPENSES PRÉVISIONNELLES dans le cadre de la commande publique</t>
  </si>
  <si>
    <r>
      <rPr>
        <b/>
        <u/>
        <sz val="12"/>
        <rFont val="Arial"/>
        <family val="2"/>
      </rPr>
      <t>L'annexe Commande publique doit être complétée si:</t>
    </r>
    <r>
      <rPr>
        <sz val="12"/>
        <rFont val="Arial"/>
        <family val="2"/>
      </rPr>
      <t xml:space="preserve">
vous êtes un porteur de projet public ou organisme qualifié de droit public (OQDP) avec des marchés en procédure adaptée ou formalisée : 
</t>
    </r>
    <r>
      <rPr>
        <b/>
        <sz val="12"/>
        <rFont val="Arial"/>
        <family val="2"/>
      </rPr>
      <t>Vous devez remplir cette annexe commande publique et aucune autre annexe (sauf si vous déclarez des travaux en régie, complétez aussi l'annexe 3)</t>
    </r>
  </si>
  <si>
    <t>vous êtes un porteur de projet privé non reconnu Organisme Qualifié de Droit Public (OQDP)
vous êtes un porteur de projet public ou OQDP  (Organisme Qualifié de Droit Public) avec des marchés publics sans publicité ni mise en concurrence (loi ASAP)</t>
  </si>
  <si>
    <t xml:space="preserve">Les annexes 1, 2, 3, 4 et 5 doivent être complétées selon les cas, si : </t>
  </si>
  <si>
    <t>ANNEXE</t>
  </si>
  <si>
    <t>Avancement du marché (Estimatifs/ marché en cours)</t>
  </si>
  <si>
    <t>Si vous déclarez des frais généraux, sélectionnez le type de dépenses "Dépenses immatérielles"</t>
  </si>
  <si>
    <t>Si vous déclarez plusieurs postes de dépenses, créez une ligne pour chaque poste de dépenses (Par exemple : Cabane logement desservie par une piste puis Frais généraux cabanes)</t>
  </si>
  <si>
    <t>ANNEXE 2: MATÉRIAUX POUR AUTOCONSTRUCTION</t>
  </si>
  <si>
    <t xml:space="preserve">ANNEXE 3: FRAIS SALARIAUX SUPPORTÉS PAR LE DEMANDEUR (TRAVAUX EN RÉGIE) </t>
  </si>
  <si>
    <t>Poste de dépenses</t>
  </si>
  <si>
    <t>*Taux sanction :</t>
  </si>
  <si>
    <t>Voir valeurs définies dans la note Cocof</t>
  </si>
  <si>
    <t>Type de dépense retenu</t>
  </si>
  <si>
    <t>Taux sanction*</t>
  </si>
  <si>
    <t>Montant sanction</t>
  </si>
  <si>
    <t>Montant retenu après sanction le cas échéant</t>
  </si>
  <si>
    <t>Dépense plafonnée le cas échéant (laisser vide si pas de plafonnement appliqué pour cette dépense)</t>
  </si>
  <si>
    <t>Dépense à prendre en compte</t>
  </si>
  <si>
    <t xml:space="preserve">Vérifications effectuées sur la grille d'instruction Commande publique </t>
  </si>
  <si>
    <t>Assistance à maîtrise d'ouvrage</t>
  </si>
  <si>
    <t>Montants instruits</t>
  </si>
  <si>
    <t>Instruction des dépenses sur devis</t>
  </si>
  <si>
    <t>Instructon dépenses sur devis</t>
  </si>
  <si>
    <t>Coût total instruit</t>
  </si>
  <si>
    <t>Montant total instruit</t>
  </si>
  <si>
    <t>ANNEXE 6: SYNTHÈSE INSTRUCTION</t>
  </si>
  <si>
    <t>Total des dépenses instruites éligibles</t>
  </si>
  <si>
    <t>Montant raisonnable maximal théorique
(Indicatif. Devis le plus bas +15%)</t>
  </si>
  <si>
    <t>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</si>
</sst>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s>
  <fonts count="47" x14ac:knownFonts="1">
    <font>
      <sz val="11"/>
      <color theme="1"/>
      <name val="Calibri"/>
      <family val="2"/>
      <scheme val="minor"/>
    </font>
    <font>
      <sz val="11"/>
      <color indexed="8"/>
      <name val="Calibri"/>
      <family val="2"/>
    </font>
    <font>
      <sz val="10"/>
      <name val="Arial"/>
      <family val="2"/>
    </font>
    <font>
      <sz val="11"/>
      <color indexed="10"/>
      <name val="Calibri"/>
      <family val="2"/>
    </font>
    <font>
      <sz val="10"/>
      <color indexed="8"/>
      <name val="Arial"/>
      <family val="2"/>
    </font>
    <font>
      <b/>
      <sz val="14"/>
      <color indexed="49"/>
      <name val="Arial"/>
      <family val="2"/>
    </font>
    <font>
      <sz val="12"/>
      <name val="Arial"/>
      <family val="2"/>
    </font>
    <font>
      <b/>
      <sz val="12"/>
      <name val="Arial"/>
      <family val="2"/>
    </font>
    <font>
      <b/>
      <sz val="24"/>
      <color indexed="49"/>
      <name val="Arial"/>
      <family val="2"/>
    </font>
    <font>
      <sz val="11"/>
      <color indexed="49"/>
      <name val="Calibri"/>
      <family val="2"/>
    </font>
    <font>
      <b/>
      <sz val="12"/>
      <color indexed="9"/>
      <name val="Arial"/>
      <family val="2"/>
    </font>
    <font>
      <sz val="11"/>
      <color indexed="8"/>
      <name val="Calibri"/>
      <family val="2"/>
      <charset val="1"/>
    </font>
    <font>
      <i/>
      <sz val="9"/>
      <color indexed="10"/>
      <name val="Arial"/>
      <family val="2"/>
    </font>
    <font>
      <sz val="9"/>
      <color indexed="8"/>
      <name val="Arial"/>
      <family val="2"/>
    </font>
    <font>
      <sz val="8"/>
      <color indexed="60"/>
      <name val="Arial"/>
      <family val="2"/>
    </font>
    <font>
      <sz val="11"/>
      <color theme="1"/>
      <name val="Calibri"/>
      <family val="2"/>
      <scheme val="minor"/>
    </font>
    <font>
      <u/>
      <sz val="11"/>
      <color theme="10"/>
      <name val="Calibri"/>
      <family val="2"/>
      <scheme val="minor"/>
    </font>
    <font>
      <b/>
      <sz val="11"/>
      <color theme="1"/>
      <name val="Calibri"/>
      <family val="2"/>
      <scheme val="minor"/>
    </font>
    <font>
      <sz val="10"/>
      <name val="Calibri"/>
      <family val="2"/>
      <scheme val="minor"/>
    </font>
    <font>
      <sz val="10"/>
      <name val="Arial"/>
      <family val="2"/>
    </font>
    <font>
      <b/>
      <sz val="14"/>
      <color theme="1"/>
      <name val="Calibri"/>
      <family val="2"/>
      <scheme val="minor"/>
    </font>
    <font>
      <b/>
      <sz val="24"/>
      <color theme="4" tint="-0.249977111117893"/>
      <name val="Arial"/>
      <family val="2"/>
    </font>
    <font>
      <sz val="11"/>
      <color theme="4" tint="-0.249977111117893"/>
      <name val="Calibri"/>
      <family val="2"/>
      <scheme val="minor"/>
    </font>
    <font>
      <b/>
      <sz val="14"/>
      <color theme="4" tint="-0.249977111117893"/>
      <name val="Arial"/>
      <family val="2"/>
    </font>
    <font>
      <sz val="12"/>
      <color rgb="FF000000"/>
      <name val="Arial"/>
      <family val="2"/>
    </font>
    <font>
      <b/>
      <sz val="12"/>
      <color rgb="FF000000"/>
      <name val="Arial"/>
      <family val="2"/>
    </font>
    <font>
      <sz val="12"/>
      <color theme="1"/>
      <name val="Arial"/>
      <family val="2"/>
    </font>
    <font>
      <sz val="8"/>
      <name val="Calibri"/>
      <family val="2"/>
      <scheme val="minor"/>
    </font>
    <font>
      <b/>
      <sz val="12"/>
      <color theme="1"/>
      <name val="Calibri"/>
      <family val="2"/>
      <scheme val="minor"/>
    </font>
    <font>
      <b/>
      <sz val="22"/>
      <color rgb="FFFF0000"/>
      <name val="Calibri"/>
      <family val="2"/>
      <scheme val="minor"/>
    </font>
    <font>
      <sz val="22"/>
      <color theme="1"/>
      <name val="Calibri"/>
      <family val="2"/>
      <scheme val="minor"/>
    </font>
    <font>
      <sz val="14"/>
      <color theme="1"/>
      <name val="Calibri"/>
      <family val="2"/>
      <scheme val="minor"/>
    </font>
    <font>
      <sz val="11"/>
      <color rgb="FF000000"/>
      <name val="Calibri"/>
      <family val="2"/>
      <scheme val="minor"/>
    </font>
    <font>
      <b/>
      <u/>
      <sz val="11"/>
      <color theme="1"/>
      <name val="Calibri"/>
      <family val="2"/>
      <scheme val="minor"/>
    </font>
    <font>
      <sz val="12"/>
      <color theme="4" tint="-0.249977111117893"/>
      <name val="Calibri"/>
      <family val="2"/>
    </font>
    <font>
      <sz val="12"/>
      <name val="Calibri"/>
      <family val="2"/>
    </font>
    <font>
      <b/>
      <sz val="12"/>
      <name val="Calibri"/>
      <family val="2"/>
    </font>
    <font>
      <b/>
      <sz val="12"/>
      <name val="Calibri"/>
      <family val="2"/>
      <scheme val="minor"/>
    </font>
    <font>
      <b/>
      <sz val="12"/>
      <color indexed="9"/>
      <name val="Calibri"/>
      <family val="2"/>
    </font>
    <font>
      <b/>
      <sz val="12"/>
      <color theme="0"/>
      <name val="Calibri"/>
      <family val="2"/>
      <scheme val="minor"/>
    </font>
    <font>
      <b/>
      <sz val="12"/>
      <color indexed="9"/>
      <name val="Calibri"/>
      <family val="2"/>
      <scheme val="minor"/>
    </font>
    <font>
      <sz val="12"/>
      <color theme="1"/>
      <name val="Calibri"/>
      <family val="2"/>
      <scheme val="minor"/>
    </font>
    <font>
      <b/>
      <sz val="12"/>
      <color rgb="FFFF0000"/>
      <name val="Arial"/>
      <family val="2"/>
    </font>
    <font>
      <b/>
      <u/>
      <sz val="12"/>
      <color theme="1"/>
      <name val="Arial"/>
      <family val="2"/>
    </font>
    <font>
      <sz val="11"/>
      <color theme="1"/>
      <name val="Arial"/>
      <family val="2"/>
    </font>
    <font>
      <b/>
      <sz val="14"/>
      <color rgb="FFFF0000"/>
      <name val="Arial"/>
      <family val="2"/>
    </font>
    <font>
      <b/>
      <u/>
      <sz val="12"/>
      <name val="Arial"/>
      <family val="2"/>
    </font>
  </fonts>
  <fills count="19">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E6E6E6"/>
        <bgColor indexed="64"/>
      </patternFill>
    </fill>
    <fill>
      <patternFill patternType="solid">
        <fgColor theme="4" tint="-0.249977111117893"/>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39997558519241921"/>
        <bgColor indexed="64"/>
      </patternFill>
    </fill>
    <fill>
      <patternFill patternType="solid">
        <fgColor rgb="FF366092"/>
        <bgColor indexed="64"/>
      </patternFill>
    </fill>
    <fill>
      <patternFill patternType="solid">
        <fgColor theme="0" tint="-4.9989318521683403E-2"/>
        <bgColor indexed="64"/>
      </patternFill>
    </fill>
    <fill>
      <patternFill patternType="solid">
        <fgColor rgb="FFABDB77"/>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39997558519241921"/>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2">
    <xf numFmtId="0" fontId="0" fillId="0" borderId="0"/>
    <xf numFmtId="0" fontId="1" fillId="3" borderId="1" applyNumberFormat="0" applyAlignment="0">
      <protection locked="0"/>
    </xf>
    <xf numFmtId="0" fontId="12" fillId="0" borderId="2" applyNumberFormat="0">
      <alignment horizontal="left" vertical="center" wrapText="1"/>
      <protection locked="0"/>
    </xf>
    <xf numFmtId="0" fontId="13" fillId="0" borderId="3">
      <alignment horizontal="left" vertical="center"/>
      <protection locked="0"/>
    </xf>
    <xf numFmtId="0" fontId="1" fillId="2" borderId="4" applyNumberFormat="0" applyFont="0" applyAlignment="0" applyProtection="0"/>
    <xf numFmtId="0" fontId="1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1" fillId="0" borderId="0"/>
    <xf numFmtId="0" fontId="2" fillId="0" borderId="0"/>
    <xf numFmtId="0" fontId="2" fillId="0" borderId="0"/>
    <xf numFmtId="0" fontId="2" fillId="0" borderId="0"/>
    <xf numFmtId="9" fontId="1" fillId="0" borderId="0" applyFont="0" applyFill="0" applyBorder="0" applyAlignment="0" applyProtection="0"/>
    <xf numFmtId="0" fontId="1" fillId="4" borderId="2" applyNumberFormat="0" applyFont="0" applyBorder="0" applyAlignment="0">
      <alignment horizontal="center" vertical="center"/>
    </xf>
    <xf numFmtId="0" fontId="14" fillId="0" borderId="2" applyNumberFormat="0" applyAlignment="0">
      <protection locked="0"/>
    </xf>
    <xf numFmtId="0" fontId="1" fillId="0" borderId="0"/>
    <xf numFmtId="16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9" fillId="0" borderId="0"/>
    <xf numFmtId="43" fontId="15" fillId="0" borderId="0" applyFont="0" applyFill="0" applyBorder="0" applyAlignment="0" applyProtection="0"/>
    <xf numFmtId="9" fontId="15" fillId="0" borderId="0" applyFont="0" applyFill="0" applyBorder="0" applyAlignment="0" applyProtection="0"/>
  </cellStyleXfs>
  <cellXfs count="169">
    <xf numFmtId="0" fontId="0" fillId="0" borderId="0" xfId="0"/>
    <xf numFmtId="0" fontId="8" fillId="5" borderId="0" xfId="0" applyFont="1" applyFill="1" applyAlignment="1">
      <alignment horizontal="left" vertical="center"/>
    </xf>
    <xf numFmtId="0" fontId="4" fillId="5" borderId="0" xfId="0" applyFont="1" applyFill="1"/>
    <xf numFmtId="0" fontId="0" fillId="5" borderId="0" xfId="0" applyFill="1"/>
    <xf numFmtId="0" fontId="5" fillId="5" borderId="0" xfId="0" applyFont="1" applyFill="1" applyAlignment="1">
      <alignment horizontal="left" vertical="center"/>
    </xf>
    <xf numFmtId="0" fontId="9" fillId="5" borderId="0" xfId="0" applyFont="1" applyFill="1"/>
    <xf numFmtId="0" fontId="4" fillId="5" borderId="0" xfId="0" applyFont="1" applyFill="1" applyAlignment="1">
      <alignment horizontal="left"/>
    </xf>
    <xf numFmtId="0" fontId="0" fillId="5" borderId="0" xfId="0" applyFill="1" applyAlignment="1">
      <alignment vertical="center"/>
    </xf>
    <xf numFmtId="0" fontId="7" fillId="5" borderId="0" xfId="5" applyFont="1" applyFill="1" applyBorder="1" applyAlignment="1">
      <alignment horizontal="left" vertical="center" indent="2"/>
    </xf>
    <xf numFmtId="0" fontId="6" fillId="5" borderId="0" xfId="0" applyFont="1" applyFill="1" applyAlignment="1">
      <alignment horizontal="left"/>
    </xf>
    <xf numFmtId="0" fontId="3" fillId="5" borderId="0" xfId="0" applyFont="1" applyFill="1"/>
    <xf numFmtId="0" fontId="0" fillId="0" borderId="0" xfId="0" applyProtection="1">
      <protection locked="0"/>
    </xf>
    <xf numFmtId="4" fontId="0" fillId="0" borderId="0" xfId="0" applyNumberFormat="1" applyProtection="1">
      <protection locked="0"/>
    </xf>
    <xf numFmtId="0" fontId="0" fillId="6" borderId="0" xfId="0" applyFill="1"/>
    <xf numFmtId="0" fontId="24" fillId="5" borderId="0" xfId="0" applyFont="1" applyFill="1"/>
    <xf numFmtId="0" fontId="26" fillId="5" borderId="0" xfId="0" applyFont="1" applyFill="1"/>
    <xf numFmtId="0" fontId="21" fillId="5" borderId="0" xfId="0" applyFont="1" applyFill="1" applyAlignment="1">
      <alignment horizontal="left" vertical="center"/>
    </xf>
    <xf numFmtId="0" fontId="23" fillId="5" borderId="0" xfId="0" applyFont="1" applyFill="1" applyAlignment="1">
      <alignment horizontal="left" vertical="center"/>
    </xf>
    <xf numFmtId="0" fontId="0" fillId="5" borderId="0" xfId="0" applyFill="1" applyProtection="1">
      <protection locked="0"/>
    </xf>
    <xf numFmtId="0" fontId="10" fillId="5" borderId="0" xfId="0" applyFont="1" applyFill="1" applyAlignment="1" applyProtection="1">
      <alignment horizontal="center" vertical="center"/>
      <protection locked="0"/>
    </xf>
    <xf numFmtId="4" fontId="0" fillId="5" borderId="0" xfId="0" applyNumberFormat="1" applyFill="1" applyProtection="1">
      <protection locked="0"/>
    </xf>
    <xf numFmtId="4" fontId="18" fillId="6" borderId="2" xfId="11" applyNumberFormat="1" applyFont="1" applyFill="1" applyBorder="1" applyAlignment="1" applyProtection="1">
      <alignment vertical="center" wrapText="1"/>
      <protection locked="0"/>
    </xf>
    <xf numFmtId="0" fontId="21" fillId="5" borderId="0" xfId="0" applyFont="1" applyFill="1"/>
    <xf numFmtId="0" fontId="22" fillId="5" borderId="0" xfId="0" applyFont="1" applyFill="1"/>
    <xf numFmtId="0" fontId="25" fillId="5" borderId="0" xfId="0" applyFont="1" applyFill="1" applyAlignment="1"/>
    <xf numFmtId="0" fontId="0" fillId="0" borderId="0" xfId="0" applyAlignment="1">
      <alignment wrapText="1"/>
    </xf>
    <xf numFmtId="0" fontId="0" fillId="0" borderId="6" xfId="0" applyBorder="1"/>
    <xf numFmtId="0" fontId="0" fillId="0" borderId="7" xfId="0" applyBorder="1"/>
    <xf numFmtId="0" fontId="17" fillId="0" borderId="0" xfId="0" applyFont="1"/>
    <xf numFmtId="0" fontId="0" fillId="10" borderId="0" xfId="0" applyFill="1" applyAlignment="1">
      <alignment wrapText="1"/>
    </xf>
    <xf numFmtId="0" fontId="0" fillId="10" borderId="6" xfId="0" applyFill="1" applyBorder="1"/>
    <xf numFmtId="0" fontId="0" fillId="11" borderId="6" xfId="0" applyFill="1" applyBorder="1"/>
    <xf numFmtId="0" fontId="0" fillId="9" borderId="0" xfId="0" applyFill="1"/>
    <xf numFmtId="0" fontId="0" fillId="9" borderId="0" xfId="0" applyFill="1" applyProtection="1">
      <protection locked="0"/>
    </xf>
    <xf numFmtId="0" fontId="0" fillId="5" borderId="0" xfId="0" applyFill="1" applyAlignment="1" applyProtection="1">
      <alignment vertical="center"/>
      <protection locked="0"/>
    </xf>
    <xf numFmtId="166" fontId="0" fillId="0" borderId="5" xfId="0" applyNumberFormat="1" applyBorder="1" applyProtection="1">
      <protection locked="0"/>
    </xf>
    <xf numFmtId="0" fontId="0" fillId="0" borderId="5" xfId="0" applyBorder="1" applyProtection="1">
      <protection locked="0"/>
    </xf>
    <xf numFmtId="0" fontId="29" fillId="9" borderId="0" xfId="0" applyFont="1" applyFill="1"/>
    <xf numFmtId="0" fontId="29" fillId="9" borderId="0" xfId="0" applyFont="1" applyFill="1" applyProtection="1">
      <protection locked="0"/>
    </xf>
    <xf numFmtId="0" fontId="30" fillId="9" borderId="0" xfId="0" applyFont="1" applyFill="1" applyProtection="1">
      <protection locked="0"/>
    </xf>
    <xf numFmtId="0" fontId="0" fillId="12" borderId="0" xfId="0" applyFill="1"/>
    <xf numFmtId="166" fontId="32" fillId="12" borderId="2" xfId="0" applyNumberFormat="1" applyFont="1" applyFill="1" applyBorder="1" applyAlignment="1">
      <alignment horizontal="center" vertical="center"/>
    </xf>
    <xf numFmtId="0" fontId="33" fillId="5" borderId="0" xfId="0" applyFont="1" applyFill="1"/>
    <xf numFmtId="0" fontId="34" fillId="5" borderId="0" xfId="0" applyFont="1" applyFill="1" applyAlignment="1">
      <alignment horizontal="right"/>
    </xf>
    <xf numFmtId="0" fontId="35" fillId="5" borderId="0" xfId="0" applyFont="1" applyFill="1" applyAlignment="1">
      <alignment horizontal="left"/>
    </xf>
    <xf numFmtId="0" fontId="36" fillId="5" borderId="0" xfId="5" applyFont="1" applyFill="1" applyBorder="1" applyAlignment="1">
      <alignment horizontal="left" vertical="center" indent="2"/>
    </xf>
    <xf numFmtId="0" fontId="0" fillId="10" borderId="2" xfId="0" applyFill="1" applyBorder="1"/>
    <xf numFmtId="0" fontId="0" fillId="10" borderId="2" xfId="0" applyFill="1" applyBorder="1" applyAlignment="1">
      <alignment horizontal="center"/>
    </xf>
    <xf numFmtId="14" fontId="0" fillId="10" borderId="2" xfId="0" applyNumberFormat="1" applyFill="1" applyBorder="1" applyAlignment="1">
      <alignment horizontal="center"/>
    </xf>
    <xf numFmtId="0" fontId="28" fillId="15" borderId="8" xfId="0" applyFont="1" applyFill="1" applyBorder="1" applyAlignment="1">
      <alignment horizontal="center" vertical="center" wrapText="1"/>
    </xf>
    <xf numFmtId="166" fontId="0" fillId="5" borderId="5" xfId="0" applyNumberFormat="1" applyFill="1" applyBorder="1" applyProtection="1">
      <protection locked="0"/>
    </xf>
    <xf numFmtId="166" fontId="0" fillId="5" borderId="2" xfId="0" applyNumberFormat="1" applyFill="1" applyBorder="1" applyProtection="1">
      <protection locked="0"/>
    </xf>
    <xf numFmtId="0" fontId="0" fillId="0" borderId="2" xfId="0" applyBorder="1" applyProtection="1">
      <protection locked="0"/>
    </xf>
    <xf numFmtId="0" fontId="37" fillId="16" borderId="2" xfId="0" applyFont="1" applyFill="1" applyBorder="1" applyAlignment="1">
      <alignment horizontal="center" vertical="center" wrapText="1"/>
    </xf>
    <xf numFmtId="0" fontId="28" fillId="15" borderId="2" xfId="0" applyFont="1" applyFill="1" applyBorder="1" applyAlignment="1">
      <alignment horizontal="center" vertical="center" wrapText="1"/>
    </xf>
    <xf numFmtId="166" fontId="0" fillId="14" borderId="2" xfId="0" applyNumberFormat="1" applyFill="1" applyBorder="1" applyAlignment="1" applyProtection="1">
      <alignment vertical="center"/>
      <protection locked="0"/>
    </xf>
    <xf numFmtId="166" fontId="0" fillId="12" borderId="2" xfId="0" applyNumberFormat="1" applyFill="1" applyBorder="1" applyAlignment="1">
      <alignment horizontal="center" vertical="center"/>
    </xf>
    <xf numFmtId="0" fontId="23" fillId="5" borderId="2" xfId="0" applyFont="1" applyFill="1" applyBorder="1" applyAlignment="1">
      <alignment vertical="center"/>
    </xf>
    <xf numFmtId="0" fontId="38" fillId="7" borderId="2" xfId="0" applyFont="1" applyFill="1" applyBorder="1" applyAlignment="1">
      <alignment horizontal="center" vertical="center" wrapText="1"/>
    </xf>
    <xf numFmtId="0" fontId="38" fillId="13" borderId="2" xfId="0" applyFont="1" applyFill="1" applyBorder="1" applyAlignment="1">
      <alignment horizontal="center" vertical="center" wrapText="1"/>
    </xf>
    <xf numFmtId="166" fontId="0" fillId="0" borderId="2" xfId="0" applyNumberFormat="1" applyBorder="1" applyProtection="1">
      <protection locked="0"/>
    </xf>
    <xf numFmtId="0" fontId="0" fillId="5" borderId="2" xfId="0" applyFill="1" applyBorder="1"/>
    <xf numFmtId="0" fontId="18" fillId="6" borderId="2" xfId="11" applyFont="1" applyFill="1" applyBorder="1" applyAlignment="1" applyProtection="1">
      <alignment vertical="center"/>
      <protection locked="0"/>
    </xf>
    <xf numFmtId="0" fontId="18" fillId="6" borderId="2" xfId="11" applyFont="1" applyFill="1" applyBorder="1" applyAlignment="1" applyProtection="1">
      <alignment vertical="center" wrapText="1"/>
      <protection locked="0"/>
    </xf>
    <xf numFmtId="0" fontId="18" fillId="5" borderId="2" xfId="11" applyFont="1" applyFill="1" applyBorder="1" applyAlignment="1" applyProtection="1">
      <alignment vertical="center"/>
      <protection locked="0"/>
    </xf>
    <xf numFmtId="166" fontId="0" fillId="12" borderId="2" xfId="0" applyNumberFormat="1" applyFill="1" applyBorder="1"/>
    <xf numFmtId="0" fontId="39" fillId="7" borderId="2" xfId="9" applyFont="1" applyFill="1" applyBorder="1" applyAlignment="1">
      <alignment horizontal="center" vertical="center" wrapText="1"/>
    </xf>
    <xf numFmtId="0" fontId="39" fillId="7" borderId="10" xfId="9"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13" borderId="2" xfId="0" applyFont="1" applyFill="1" applyBorder="1" applyAlignment="1">
      <alignment horizontal="center" vertical="center" wrapText="1"/>
    </xf>
    <xf numFmtId="0" fontId="20" fillId="0" borderId="2" xfId="0" applyFont="1" applyBorder="1" applyProtection="1">
      <protection locked="0"/>
    </xf>
    <xf numFmtId="0" fontId="0" fillId="5" borderId="0" xfId="0" applyFill="1" applyAlignment="1">
      <alignment wrapText="1"/>
    </xf>
    <xf numFmtId="0" fontId="18" fillId="6" borderId="2" xfId="11" applyNumberFormat="1" applyFont="1" applyFill="1" applyBorder="1" applyAlignment="1" applyProtection="1">
      <alignment vertical="center" wrapText="1"/>
      <protection locked="0"/>
    </xf>
    <xf numFmtId="0" fontId="39" fillId="7" borderId="2" xfId="0" applyFont="1" applyFill="1" applyBorder="1" applyProtection="1">
      <protection locked="0"/>
    </xf>
    <xf numFmtId="0" fontId="18" fillId="5" borderId="2" xfId="11" applyFont="1" applyFill="1" applyBorder="1" applyAlignment="1" applyProtection="1">
      <alignment vertical="center" wrapText="1"/>
      <protection locked="0"/>
    </xf>
    <xf numFmtId="0" fontId="23" fillId="0" borderId="2" xfId="0" applyFont="1" applyFill="1" applyBorder="1" applyAlignment="1">
      <alignment vertical="center"/>
    </xf>
    <xf numFmtId="0" fontId="41" fillId="0" borderId="2" xfId="0" applyFont="1" applyFill="1" applyBorder="1"/>
    <xf numFmtId="0" fontId="28" fillId="0" borderId="2" xfId="0" applyFont="1" applyFill="1" applyBorder="1"/>
    <xf numFmtId="0" fontId="39" fillId="7" borderId="2" xfId="9" applyFont="1" applyFill="1" applyBorder="1" applyAlignment="1">
      <alignment horizontal="center" vertical="center"/>
    </xf>
    <xf numFmtId="0" fontId="28" fillId="15" borderId="8" xfId="0" applyFont="1" applyFill="1" applyBorder="1" applyAlignment="1">
      <alignment horizontal="center" vertical="center" wrapText="1"/>
    </xf>
    <xf numFmtId="0" fontId="24" fillId="5" borderId="0" xfId="0" applyFont="1" applyFill="1" applyAlignment="1"/>
    <xf numFmtId="0" fontId="43" fillId="5" borderId="0" xfId="0" applyFont="1" applyFill="1"/>
    <xf numFmtId="0" fontId="44" fillId="5" borderId="0" xfId="0" applyFont="1" applyFill="1"/>
    <xf numFmtId="0" fontId="0" fillId="5" borderId="2" xfId="0"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2"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14" fontId="0" fillId="5" borderId="2" xfId="0" applyNumberFormat="1" applyFill="1" applyBorder="1" applyAlignment="1" applyProtection="1">
      <alignment vertical="center"/>
      <protection locked="0"/>
    </xf>
    <xf numFmtId="166" fontId="0" fillId="5" borderId="2" xfId="0" applyNumberFormat="1" applyFill="1" applyBorder="1" applyAlignment="1" applyProtection="1">
      <alignment vertical="center"/>
      <protection locked="0"/>
    </xf>
    <xf numFmtId="0" fontId="0" fillId="0" borderId="2" xfId="0" applyBorder="1" applyAlignment="1">
      <alignment vertical="center"/>
    </xf>
    <xf numFmtId="14" fontId="0" fillId="8" borderId="2" xfId="0" applyNumberFormat="1" applyFill="1" applyBorder="1" applyAlignment="1" applyProtection="1">
      <alignment vertical="center"/>
      <protection locked="0"/>
    </xf>
    <xf numFmtId="166" fontId="0" fillId="8" borderId="2" xfId="0" applyNumberFormat="1" applyFill="1" applyBorder="1" applyAlignment="1" applyProtection="1">
      <alignment vertical="center"/>
      <protection locked="0"/>
    </xf>
    <xf numFmtId="0" fontId="0" fillId="0" borderId="2" xfId="0" applyBorder="1" applyAlignment="1" applyProtection="1">
      <alignment vertical="center"/>
      <protection locked="0"/>
    </xf>
    <xf numFmtId="166" fontId="0" fillId="0" borderId="2" xfId="0" applyNumberFormat="1" applyBorder="1" applyAlignment="1" applyProtection="1">
      <alignment vertical="center"/>
      <protection locked="0"/>
    </xf>
    <xf numFmtId="0" fontId="0" fillId="8" borderId="2" xfId="0" applyNumberFormat="1" applyFill="1" applyBorder="1" applyAlignment="1" applyProtection="1">
      <alignment vertical="center" wrapText="1"/>
      <protection locked="0"/>
    </xf>
    <xf numFmtId="166" fontId="0" fillId="14" borderId="2" xfId="0" applyNumberFormat="1" applyFill="1" applyBorder="1" applyAlignment="1" applyProtection="1">
      <alignment vertical="center" wrapText="1"/>
      <protection locked="0"/>
    </xf>
    <xf numFmtId="0" fontId="0" fillId="5" borderId="2" xfId="0" applyNumberFormat="1" applyFill="1" applyBorder="1" applyAlignment="1" applyProtection="1">
      <alignment vertical="center" wrapText="1"/>
      <protection locked="0"/>
    </xf>
    <xf numFmtId="166" fontId="0" fillId="8" borderId="2" xfId="0" applyNumberFormat="1" applyFill="1" applyBorder="1" applyAlignment="1" applyProtection="1">
      <alignment vertical="center" wrapText="1"/>
      <protection locked="0"/>
    </xf>
    <xf numFmtId="0" fontId="0" fillId="8" borderId="2" xfId="0" applyFill="1" applyBorder="1" applyAlignment="1" applyProtection="1">
      <alignment horizontal="left" vertical="center" wrapText="1"/>
      <protection locked="0"/>
    </xf>
    <xf numFmtId="0" fontId="42" fillId="5" borderId="0" xfId="0" applyFont="1" applyFill="1" applyAlignment="1">
      <alignment horizontal="left" vertical="center"/>
    </xf>
    <xf numFmtId="0" fontId="0" fillId="8" borderId="2" xfId="0" applyNumberFormat="1" applyFill="1" applyBorder="1" applyAlignment="1" applyProtection="1">
      <alignment vertical="center"/>
      <protection locked="0"/>
    </xf>
    <xf numFmtId="0" fontId="0" fillId="14" borderId="2" xfId="0" applyNumberFormat="1" applyFill="1" applyBorder="1" applyAlignment="1" applyProtection="1">
      <alignment vertical="center"/>
      <protection locked="0"/>
    </xf>
    <xf numFmtId="0" fontId="0" fillId="17" borderId="0" xfId="0" applyFill="1" applyProtection="1">
      <protection locked="0"/>
    </xf>
    <xf numFmtId="0" fontId="45" fillId="5" borderId="0" xfId="0" applyFont="1" applyFill="1" applyAlignment="1">
      <alignment horizontal="left" vertical="center"/>
    </xf>
    <xf numFmtId="0" fontId="46" fillId="5" borderId="0" xfId="0" applyFont="1" applyFill="1" applyAlignment="1">
      <alignment horizontal="left" vertical="center"/>
    </xf>
    <xf numFmtId="0" fontId="6" fillId="5" borderId="0" xfId="0" applyFont="1" applyFill="1" applyAlignment="1">
      <alignment horizontal="left" vertical="top" wrapText="1"/>
    </xf>
    <xf numFmtId="0" fontId="23" fillId="17" borderId="0" xfId="0" applyFont="1" applyFill="1" applyAlignment="1">
      <alignment horizontal="left" vertical="center"/>
    </xf>
    <xf numFmtId="0" fontId="6" fillId="17" borderId="0" xfId="0" applyFont="1" applyFill="1" applyAlignment="1">
      <alignment horizontal="left" vertical="top" wrapText="1"/>
    </xf>
    <xf numFmtId="0" fontId="0" fillId="17" borderId="0" xfId="0" applyFill="1"/>
    <xf numFmtId="0" fontId="33" fillId="17" borderId="0" xfId="0" applyFont="1" applyFill="1"/>
    <xf numFmtId="0" fontId="34" fillId="17" borderId="0" xfId="0" applyFont="1" applyFill="1" applyAlignment="1">
      <alignment horizontal="right"/>
    </xf>
    <xf numFmtId="0" fontId="34" fillId="17" borderId="0" xfId="0" applyFont="1" applyFill="1" applyAlignment="1">
      <alignment horizontal="left"/>
    </xf>
    <xf numFmtId="0" fontId="36" fillId="17" borderId="0" xfId="5" applyFont="1" applyFill="1" applyBorder="1" applyAlignment="1">
      <alignment horizontal="left" vertical="center" indent="2"/>
    </xf>
    <xf numFmtId="0" fontId="35" fillId="17" borderId="0" xfId="0" applyFont="1" applyFill="1" applyAlignment="1">
      <alignment horizontal="left"/>
    </xf>
    <xf numFmtId="0" fontId="6" fillId="5" borderId="0" xfId="0" applyFont="1" applyFill="1" applyAlignment="1">
      <alignment horizontal="left" vertical="top" wrapText="1"/>
    </xf>
    <xf numFmtId="0" fontId="0" fillId="5" borderId="0" xfId="0" applyFill="1" applyAlignment="1" applyProtection="1">
      <alignment wrapText="1"/>
      <protection locked="0"/>
    </xf>
    <xf numFmtId="166" fontId="18" fillId="5" borderId="2" xfId="11" applyNumberFormat="1" applyFont="1" applyFill="1" applyBorder="1" applyAlignment="1" applyProtection="1">
      <alignment vertical="center"/>
      <protection locked="0"/>
    </xf>
    <xf numFmtId="0" fontId="20" fillId="0" borderId="0" xfId="0" applyFont="1" applyAlignment="1" applyProtection="1">
      <alignment horizontal="center" vertical="center"/>
      <protection locked="0"/>
    </xf>
    <xf numFmtId="166" fontId="0" fillId="12" borderId="2" xfId="0" applyNumberFormat="1" applyFill="1" applyBorder="1" applyAlignment="1" applyProtection="1">
      <alignment horizontal="center" vertical="center"/>
    </xf>
    <xf numFmtId="166" fontId="0" fillId="12" borderId="2" xfId="0" applyNumberFormat="1" applyFill="1" applyBorder="1" applyAlignment="1" applyProtection="1">
      <alignment vertical="center"/>
    </xf>
    <xf numFmtId="166" fontId="18" fillId="12" borderId="2" xfId="11" applyNumberFormat="1" applyFont="1" applyFill="1" applyBorder="1" applyAlignment="1" applyProtection="1">
      <alignment vertical="center" wrapText="1"/>
    </xf>
    <xf numFmtId="166" fontId="0" fillId="0" borderId="2" xfId="20" quotePrefix="1" applyNumberFormat="1" applyFont="1" applyFill="1" applyBorder="1" applyAlignment="1" applyProtection="1">
      <alignment horizontal="center"/>
    </xf>
    <xf numFmtId="166" fontId="0" fillId="12" borderId="2" xfId="0" applyNumberFormat="1" applyFill="1" applyBorder="1" applyAlignment="1" applyProtection="1">
      <alignment horizontal="center"/>
    </xf>
    <xf numFmtId="166" fontId="0" fillId="0" borderId="2" xfId="20" applyNumberFormat="1" applyFont="1" applyFill="1" applyBorder="1" applyProtection="1"/>
    <xf numFmtId="166" fontId="17" fillId="0" borderId="2" xfId="20" applyNumberFormat="1" applyFont="1" applyFill="1" applyBorder="1" applyAlignment="1" applyProtection="1">
      <alignment horizontal="center"/>
    </xf>
    <xf numFmtId="0" fontId="39" fillId="11" borderId="2" xfId="0" applyFont="1" applyFill="1" applyBorder="1" applyAlignment="1">
      <alignment horizontal="center" vertical="center" wrapText="1"/>
    </xf>
    <xf numFmtId="0" fontId="0" fillId="0" borderId="2" xfId="0" applyBorder="1"/>
    <xf numFmtId="9" fontId="0" fillId="0" borderId="2" xfId="21" applyFont="1" applyBorder="1" applyAlignment="1" applyProtection="1">
      <alignment horizontal="center"/>
      <protection locked="0"/>
    </xf>
    <xf numFmtId="166" fontId="0" fillId="0" borderId="2" xfId="0" applyNumberFormat="1" applyBorder="1" applyAlignment="1" applyProtection="1">
      <alignment horizontal="center"/>
      <protection locked="0"/>
    </xf>
    <xf numFmtId="0" fontId="41" fillId="0" borderId="2" xfId="0" applyFont="1" applyBorder="1"/>
    <xf numFmtId="166" fontId="0" fillId="12" borderId="2" xfId="0" applyNumberFormat="1" applyFill="1" applyBorder="1" applyAlignment="1">
      <alignment horizontal="center"/>
    </xf>
    <xf numFmtId="0" fontId="28" fillId="0" borderId="2" xfId="0" applyFont="1" applyBorder="1"/>
    <xf numFmtId="166" fontId="0" fillId="18" borderId="2" xfId="0" applyNumberFormat="1" applyFill="1" applyBorder="1" applyAlignment="1" applyProtection="1">
      <alignment vertical="center"/>
    </xf>
    <xf numFmtId="166" fontId="0" fillId="12" borderId="5" xfId="0" applyNumberFormat="1" applyFill="1" applyBorder="1" applyProtection="1"/>
    <xf numFmtId="10" fontId="0" fillId="12" borderId="5" xfId="21" applyNumberFormat="1" applyFont="1" applyFill="1" applyBorder="1" applyProtection="1"/>
    <xf numFmtId="166" fontId="0" fillId="12" borderId="2" xfId="0" applyNumberFormat="1" applyFill="1" applyBorder="1" applyProtection="1"/>
    <xf numFmtId="9" fontId="0" fillId="12" borderId="2" xfId="21" applyFont="1" applyFill="1" applyBorder="1" applyProtection="1"/>
    <xf numFmtId="166" fontId="18" fillId="12" borderId="2" xfId="11" applyNumberFormat="1" applyFont="1" applyFill="1" applyBorder="1" applyAlignment="1" applyProtection="1">
      <alignment vertical="center"/>
    </xf>
    <xf numFmtId="9" fontId="0" fillId="12" borderId="2" xfId="21" applyFont="1" applyFill="1" applyBorder="1" applyAlignment="1" applyProtection="1">
      <alignment vertical="center"/>
    </xf>
    <xf numFmtId="0" fontId="0" fillId="12" borderId="2" xfId="0" applyFill="1" applyBorder="1" applyAlignment="1" applyProtection="1">
      <alignment vertical="center"/>
    </xf>
    <xf numFmtId="166" fontId="0" fillId="8" borderId="2" xfId="0" applyNumberFormat="1" applyFill="1" applyBorder="1" applyAlignment="1" applyProtection="1">
      <alignment horizontal="right"/>
      <protection locked="0"/>
    </xf>
    <xf numFmtId="166" fontId="0" fillId="5" borderId="0" xfId="0" applyNumberFormat="1" applyFill="1" applyProtection="1">
      <protection locked="0"/>
    </xf>
    <xf numFmtId="0" fontId="35" fillId="17" borderId="0" xfId="0" applyFont="1" applyFill="1" applyAlignment="1">
      <alignment horizontal="left" vertical="top" wrapText="1"/>
    </xf>
    <xf numFmtId="0" fontId="23" fillId="5" borderId="2" xfId="0" applyFont="1" applyFill="1" applyBorder="1" applyAlignment="1">
      <alignment horizontal="center" vertical="center"/>
    </xf>
    <xf numFmtId="0" fontId="31" fillId="6" borderId="2" xfId="0" applyFont="1" applyFill="1" applyBorder="1" applyAlignment="1" applyProtection="1">
      <alignment horizontal="center" vertical="center"/>
      <protection locked="0"/>
    </xf>
    <xf numFmtId="0" fontId="6" fillId="5" borderId="0" xfId="0" applyFont="1" applyFill="1" applyAlignment="1">
      <alignment horizontal="left" vertical="top" wrapText="1"/>
    </xf>
    <xf numFmtId="165" fontId="25" fillId="12" borderId="2" xfId="0" applyNumberFormat="1" applyFont="1" applyFill="1" applyBorder="1" applyAlignment="1" applyProtection="1">
      <alignment horizontal="center"/>
    </xf>
    <xf numFmtId="0" fontId="38" fillId="7" borderId="9"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7" fillId="16" borderId="8"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37" fillId="16" borderId="2" xfId="0" applyFont="1" applyFill="1" applyBorder="1" applyAlignment="1">
      <alignment horizontal="center" vertical="center" wrapText="1"/>
    </xf>
    <xf numFmtId="166" fontId="0" fillId="12" borderId="9" xfId="0" applyNumberFormat="1" applyFill="1" applyBorder="1" applyAlignment="1" applyProtection="1">
      <alignment horizontal="center" vertical="center"/>
    </xf>
    <xf numFmtId="166" fontId="0" fillId="12" borderId="8" xfId="0" applyNumberFormat="1" applyFill="1" applyBorder="1" applyAlignment="1" applyProtection="1">
      <alignment horizontal="center" vertical="center"/>
    </xf>
    <xf numFmtId="165" fontId="25" fillId="12" borderId="2" xfId="0" applyNumberFormat="1" applyFont="1" applyFill="1" applyBorder="1" applyAlignment="1">
      <alignment horizontal="center"/>
    </xf>
    <xf numFmtId="0" fontId="40" fillId="7" borderId="9"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40" fillId="7" borderId="8" xfId="0" applyFont="1" applyFill="1" applyBorder="1" applyAlignment="1" applyProtection="1">
      <alignment horizontal="center" vertical="center" wrapText="1"/>
      <protection locked="0"/>
    </xf>
    <xf numFmtId="0" fontId="40" fillId="7" borderId="2" xfId="0"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vertical="center"/>
    </xf>
    <xf numFmtId="165" fontId="25" fillId="12" borderId="9" xfId="0" applyNumberFormat="1" applyFont="1" applyFill="1" applyBorder="1" applyAlignment="1" applyProtection="1">
      <alignment horizontal="center" vertical="center"/>
    </xf>
    <xf numFmtId="165" fontId="25" fillId="12" borderId="3" xfId="0" applyNumberFormat="1" applyFont="1" applyFill="1" applyBorder="1" applyAlignment="1" applyProtection="1">
      <alignment horizontal="center" vertical="center"/>
    </xf>
    <xf numFmtId="165" fontId="25" fillId="12" borderId="8" xfId="0" applyNumberFormat="1" applyFont="1" applyFill="1" applyBorder="1" applyAlignment="1" applyProtection="1">
      <alignment horizontal="center" vertical="center"/>
    </xf>
  </cellXfs>
  <cellStyles count="22">
    <cellStyle name="à saisir" xfId="1" xr:uid="{00000000-0005-0000-0000-000000000000}"/>
    <cellStyle name="Champs-saisie" xfId="2" xr:uid="{00000000-0005-0000-0000-000001000000}"/>
    <cellStyle name="Champs-saisie-sans_bordure" xfId="3" xr:uid="{00000000-0005-0000-0000-000002000000}"/>
    <cellStyle name="Commentaire" xfId="4" xr:uid="{00000000-0005-0000-0000-000003000000}"/>
    <cellStyle name="Lien hypertexte" xfId="5" builtinId="8"/>
    <cellStyle name="Milliers" xfId="20" builtinId="3"/>
    <cellStyle name="Milliers 2" xfId="6" xr:uid="{00000000-0005-0000-0000-000005000000}"/>
    <cellStyle name="Milliers 3" xfId="16" xr:uid="{00000000-0005-0000-0000-000006000000}"/>
    <cellStyle name="Monétaire 2" xfId="7" xr:uid="{00000000-0005-0000-0000-000007000000}"/>
    <cellStyle name="Monétaire 2 2" xfId="18" xr:uid="{00000000-0005-0000-0000-000008000000}"/>
    <cellStyle name="Monétaire 3" xfId="17" xr:uid="{00000000-0005-0000-0000-000009000000}"/>
    <cellStyle name="Normal" xfId="0" builtinId="0"/>
    <cellStyle name="Normal 2" xfId="8" xr:uid="{00000000-0005-0000-0000-00000B000000}"/>
    <cellStyle name="Normal 2 2" xfId="9" xr:uid="{00000000-0005-0000-0000-00000C000000}"/>
    <cellStyle name="Normal 2_Récapitulatif SI" xfId="10" xr:uid="{00000000-0005-0000-0000-00000D000000}"/>
    <cellStyle name="Normal 3" xfId="11" xr:uid="{00000000-0005-0000-0000-00000E000000}"/>
    <cellStyle name="Normal 4" xfId="19" xr:uid="{00000000-0005-0000-0000-00000F000000}"/>
    <cellStyle name="Pourcentage" xfId="21" builtinId="5"/>
    <cellStyle name="Pourcentage 2" xfId="12" xr:uid="{00000000-0005-0000-0000-000010000000}"/>
    <cellStyle name="protégé" xfId="13" xr:uid="{00000000-0005-0000-0000-000011000000}"/>
    <cellStyle name="Saisie obligatoire" xfId="14" xr:uid="{00000000-0005-0000-0000-000012000000}"/>
    <cellStyle name="TableStyleLight1" xfId="15"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FFCC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1905000</xdr:colOff>
      <xdr:row>14</xdr:row>
      <xdr:rowOff>0</xdr:rowOff>
    </xdr:from>
    <xdr:to>
      <xdr:col>4</xdr:col>
      <xdr:colOff>802217</xdr:colOff>
      <xdr:row>17</xdr:row>
      <xdr:rowOff>130175</xdr:rowOff>
    </xdr:to>
    <xdr:sp macro="" textlink="">
      <xdr:nvSpPr>
        <xdr:cNvPr id="3" name="ZoneTexte 2">
          <a:extLst>
            <a:ext uri="{FF2B5EF4-FFF2-40B4-BE49-F238E27FC236}">
              <a16:creationId xmlns:a16="http://schemas.microsoft.com/office/drawing/2014/main" id="{5388C025-19FA-4976-A3CA-5FBB430D7F65}"/>
            </a:ext>
          </a:extLst>
        </xdr:cNvPr>
        <xdr:cNvSpPr txBox="1"/>
      </xdr:nvSpPr>
      <xdr:spPr>
        <a:xfrm>
          <a:off x="2000250" y="3206750"/>
          <a:ext cx="11830050" cy="701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t>Les valeurs de la colonne "Montant total après application éventuelle des OCS" sont à reporter dans l'onglet plan de financement, bloc "dépenses prévisionnelles" de votre demande d'aide sur "Mes Démarches en Nouvelle-Aquitaine"</a:t>
          </a:r>
        </a:p>
      </xdr:txBody>
    </xdr:sp>
    <xdr:clientData/>
  </xdr:twoCellAnchor>
</xdr:wsDr>
</file>

<file path=xl/persons/person.xml><?xml version="1.0" encoding="utf-8"?>
<personList xmlns="http://schemas.microsoft.com/office/spreadsheetml/2018/threadedcomments" xmlns:x="http://schemas.openxmlformats.org/spreadsheetml/2006/main">
  <person displayName="Olivier LEBOUIL" id="{B8A59672-CED2-4C02-860D-72B173F7AAF9}" userId="S::olivier.lebouil@nouvelle-aquitaine.fr::58532d06-5eeb-4882-95af-366eaebf5f3b" providerId="AD"/>
  <person displayName="Jean-Louis JAUREGUIBERRY" id="{CA844602-3DE8-4574-A629-7CE0C721C6E9}" userId="S::jean-louis.jaureguiberry@nouvelle-aquitaine.fr::1dcf730e-1d96-44df-97ff-1405e637fb00" providerId="AD"/>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2" dT="2023-08-03T10:30:56.86" personId="{CA844602-3DE8-4574-A629-7CE0C721C6E9}" id="{FC0040D5-D773-46B2-8E8F-962EE2022F86}">
    <text xml:space="preserve">Mettre 1 si concerné. </text>
  </threadedComment>
</ThreadedComments>
</file>

<file path=xl/threadedComments/threadedComment2.xml><?xml version="1.0" encoding="utf-8"?>
<ThreadedComments xmlns="http://schemas.microsoft.com/office/spreadsheetml/2018/threadedcomments" xmlns:x="http://schemas.openxmlformats.org/spreadsheetml/2006/main">
  <threadedComment ref="I12" dT="2023-08-03T10:31:33.05" personId="{CA844602-3DE8-4574-A629-7CE0C721C6E9}" id="{C857C3D9-7C9A-4631-9E3B-BE0218BB8CCD}">
    <text>Mettre 1 si concerné</text>
  </threadedComment>
</ThreadedComments>
</file>

<file path=xl/threadedComments/threadedComment3.xml><?xml version="1.0" encoding="utf-8"?>
<ThreadedComments xmlns="http://schemas.microsoft.com/office/spreadsheetml/2018/threadedcomments" xmlns:x="http://schemas.openxmlformats.org/spreadsheetml/2006/main">
  <threadedComment ref="H11" dT="2022-12-29T09:13:43.61" personId="{B8A59672-CED2-4C02-860D-72B173F7AAF9}" id="{FA6399DA-8CB1-4E87-AEF1-C563E7F837FA}">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 ref="U11" dT="2022-12-29T09:13:43.61" personId="{B8A59672-CED2-4C02-860D-72B173F7AAF9}" id="{AF032D39-248A-4525-8CFD-B6CB27F7F287}">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s>
</file>

<file path=xl/threadedComments/threadedComment4.xml><?xml version="1.0" encoding="utf-8"?>
<ThreadedComments xmlns="http://schemas.microsoft.com/office/spreadsheetml/2018/threadedcomments" xmlns:x="http://schemas.openxmlformats.org/spreadsheetml/2006/main">
  <threadedComment ref="I12" dT="2023-08-03T10:32:02.56" personId="{CA844602-3DE8-4574-A629-7CE0C721C6E9}" id="{C85FB2D8-0F7A-4D1B-AB98-F1FD1EEE59A5}">
    <text>Mettre 1 si concerné</text>
  </threadedComment>
</ThreadedComments>
</file>

<file path=xl/threadedComments/threadedComment5.xml><?xml version="1.0" encoding="utf-8"?>
<ThreadedComments xmlns="http://schemas.microsoft.com/office/spreadsheetml/2018/threadedcomments" xmlns:x="http://schemas.openxmlformats.org/spreadsheetml/2006/main">
  <threadedComment ref="I12" dT="2023-08-03T10:32:45.40" personId="{CA844602-3DE8-4574-A629-7CE0C721C6E9}" id="{22C28D8A-3BF3-4E7D-8616-DB7DD3365A23}">
    <text>Mettre 1 si concerné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Q137"/>
  <sheetViews>
    <sheetView tabSelected="1" topLeftCell="B1" zoomScale="110" zoomScaleNormal="110" workbookViewId="0">
      <selection activeCell="O10" sqref="O10"/>
    </sheetView>
  </sheetViews>
  <sheetFormatPr baseColWidth="10" defaultColWidth="11.42578125" defaultRowHeight="15" x14ac:dyDescent="0.25"/>
  <cols>
    <col min="2" max="2" width="20.7109375" customWidth="1"/>
    <col min="14" max="14" width="22.42578125" customWidth="1"/>
    <col min="15" max="15" width="33.42578125" customWidth="1"/>
    <col min="16" max="16" width="33.85546875" bestFit="1" customWidth="1"/>
  </cols>
  <sheetData>
    <row r="1" spans="1:17" ht="30" x14ac:dyDescent="0.25">
      <c r="A1" s="16" t="s">
        <v>0</v>
      </c>
      <c r="B1" s="1"/>
      <c r="C1" s="2"/>
      <c r="D1" s="2"/>
      <c r="E1" s="3"/>
      <c r="F1" s="3"/>
      <c r="G1" s="3"/>
      <c r="H1" s="3"/>
      <c r="I1" s="3"/>
      <c r="J1" s="3"/>
      <c r="K1" s="3"/>
      <c r="L1" s="3"/>
      <c r="M1" s="3"/>
      <c r="N1" s="3"/>
      <c r="O1" s="3"/>
      <c r="P1" s="3"/>
      <c r="Q1" s="3"/>
    </row>
    <row r="2" spans="1:17" ht="18" x14ac:dyDescent="0.25">
      <c r="A2" s="17" t="s">
        <v>128</v>
      </c>
      <c r="B2" s="5"/>
      <c r="C2" s="2"/>
      <c r="D2" s="2"/>
      <c r="E2" s="3"/>
      <c r="F2" s="3"/>
      <c r="G2" s="3"/>
      <c r="H2" s="3"/>
      <c r="I2" s="3"/>
      <c r="J2" s="3"/>
      <c r="K2" s="3"/>
      <c r="L2" s="3"/>
      <c r="M2" s="3"/>
      <c r="N2" s="46" t="s">
        <v>109</v>
      </c>
      <c r="O2" s="47" t="s">
        <v>113</v>
      </c>
      <c r="Q2" s="3"/>
    </row>
    <row r="3" spans="1:17" ht="18" x14ac:dyDescent="0.25">
      <c r="A3" s="4"/>
      <c r="B3" s="5"/>
      <c r="C3" s="2"/>
      <c r="D3" s="2"/>
      <c r="E3" s="2"/>
      <c r="F3" s="2"/>
      <c r="G3" s="2"/>
      <c r="H3" s="2"/>
      <c r="I3" s="3"/>
      <c r="J3" s="3"/>
      <c r="K3" s="3"/>
      <c r="L3" s="3"/>
      <c r="M3" s="3"/>
      <c r="N3" s="46" t="s">
        <v>110</v>
      </c>
      <c r="O3" s="47" t="s">
        <v>214</v>
      </c>
      <c r="Q3" s="3"/>
    </row>
    <row r="4" spans="1:17" ht="15.75" x14ac:dyDescent="0.25">
      <c r="A4" s="3"/>
      <c r="B4" s="14"/>
      <c r="C4" s="6"/>
      <c r="D4" s="2"/>
      <c r="E4" s="7"/>
      <c r="F4" s="7"/>
      <c r="G4" s="7"/>
      <c r="H4" s="7"/>
      <c r="I4" s="3"/>
      <c r="J4" s="3"/>
      <c r="K4" s="3"/>
      <c r="L4" s="3"/>
      <c r="M4" s="3"/>
      <c r="N4" s="46" t="s">
        <v>111</v>
      </c>
      <c r="O4" s="48">
        <v>45698</v>
      </c>
      <c r="Q4" s="3"/>
    </row>
    <row r="5" spans="1:17" ht="15.75" x14ac:dyDescent="0.25">
      <c r="A5" s="3"/>
      <c r="B5" s="24"/>
      <c r="C5" s="2"/>
      <c r="D5" s="2"/>
      <c r="E5" s="3"/>
      <c r="F5" s="3"/>
      <c r="G5" s="3"/>
      <c r="H5" s="3"/>
      <c r="I5" s="3"/>
      <c r="J5" s="3"/>
      <c r="K5" s="3"/>
      <c r="L5" s="3"/>
      <c r="M5" s="3"/>
      <c r="N5" s="46" t="s">
        <v>112</v>
      </c>
      <c r="O5" s="47"/>
      <c r="Q5" s="3"/>
    </row>
    <row r="6" spans="1:17" ht="15.75" x14ac:dyDescent="0.25">
      <c r="A6" s="3"/>
      <c r="B6" s="24"/>
      <c r="C6" s="2"/>
      <c r="D6" s="2"/>
      <c r="E6" s="3"/>
      <c r="F6" s="3"/>
      <c r="G6" s="3"/>
      <c r="H6" s="3"/>
      <c r="I6" s="3"/>
      <c r="J6" s="3"/>
      <c r="K6" s="3"/>
      <c r="L6" s="3"/>
      <c r="M6" s="3"/>
      <c r="N6" s="3"/>
      <c r="O6" s="3"/>
      <c r="P6" s="3"/>
      <c r="Q6" s="3"/>
    </row>
    <row r="7" spans="1:17" ht="15.75" x14ac:dyDescent="0.25">
      <c r="A7" s="3"/>
      <c r="B7" s="80" t="s">
        <v>170</v>
      </c>
      <c r="C7" s="2"/>
      <c r="D7" s="2"/>
      <c r="E7" s="3"/>
      <c r="F7" s="3"/>
      <c r="G7" s="3"/>
      <c r="H7" s="3"/>
      <c r="I7" s="3"/>
      <c r="J7" s="3"/>
      <c r="K7" s="3"/>
      <c r="L7" s="3"/>
      <c r="M7" s="3"/>
      <c r="N7" s="3"/>
      <c r="O7" s="3"/>
      <c r="P7" s="3"/>
      <c r="Q7" s="3"/>
    </row>
    <row r="8" spans="1:17" ht="15.75" x14ac:dyDescent="0.25">
      <c r="A8" s="3"/>
      <c r="B8" s="24" t="s">
        <v>139</v>
      </c>
      <c r="C8" s="2"/>
      <c r="D8" s="2"/>
      <c r="E8" s="3"/>
      <c r="F8" s="3"/>
      <c r="G8" s="3"/>
      <c r="H8" s="3"/>
      <c r="I8" s="3"/>
      <c r="J8" s="3"/>
      <c r="K8" s="3"/>
      <c r="L8" s="3"/>
      <c r="M8" s="3"/>
      <c r="N8" s="3"/>
      <c r="O8" s="3"/>
      <c r="P8" s="3"/>
      <c r="Q8" s="3"/>
    </row>
    <row r="9" spans="1:17" ht="15.75" x14ac:dyDescent="0.25">
      <c r="A9" s="3"/>
      <c r="B9" s="24" t="s">
        <v>138</v>
      </c>
      <c r="C9" s="2"/>
      <c r="D9" s="2"/>
      <c r="E9" s="3"/>
      <c r="F9" s="3"/>
      <c r="G9" s="3"/>
      <c r="H9" s="3"/>
      <c r="I9" s="3"/>
      <c r="J9" s="3"/>
      <c r="K9" s="3"/>
      <c r="L9" s="3"/>
      <c r="M9" s="3"/>
      <c r="N9" s="3"/>
      <c r="O9" s="3"/>
      <c r="P9" s="3"/>
      <c r="Q9" s="3"/>
    </row>
    <row r="10" spans="1:17" ht="15.75" x14ac:dyDescent="0.25">
      <c r="A10" s="3"/>
      <c r="B10" s="24"/>
      <c r="C10" s="2"/>
      <c r="D10" s="2"/>
      <c r="E10" s="3"/>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15.75" x14ac:dyDescent="0.25">
      <c r="A12" s="3"/>
      <c r="B12" s="9" t="s">
        <v>6</v>
      </c>
      <c r="C12" s="3"/>
      <c r="D12" s="40"/>
      <c r="E12" s="15" t="s">
        <v>7</v>
      </c>
      <c r="F12" s="3"/>
      <c r="G12" s="3"/>
      <c r="H12" s="3"/>
      <c r="I12" s="3"/>
      <c r="J12" s="3"/>
      <c r="K12" s="3"/>
      <c r="L12" s="3"/>
      <c r="M12" s="3"/>
      <c r="N12" s="3"/>
      <c r="O12" s="3"/>
      <c r="P12" s="3"/>
      <c r="Q12" s="3"/>
    </row>
    <row r="13" spans="1:17" ht="15.75" x14ac:dyDescent="0.25">
      <c r="A13" s="3"/>
      <c r="B13" s="9"/>
      <c r="C13" s="3"/>
      <c r="D13" s="13"/>
      <c r="E13" s="15" t="s">
        <v>8</v>
      </c>
      <c r="F13" s="3"/>
      <c r="G13" s="3"/>
      <c r="H13" s="3"/>
      <c r="I13" s="3"/>
      <c r="J13" s="3"/>
      <c r="K13" s="3"/>
      <c r="L13" s="3"/>
      <c r="M13" s="3"/>
      <c r="N13" s="3"/>
      <c r="O13" s="3"/>
      <c r="P13" s="3"/>
      <c r="Q13" s="3"/>
    </row>
    <row r="14" spans="1:17" x14ac:dyDescent="0.25">
      <c r="A14" s="3"/>
      <c r="B14" s="3"/>
      <c r="C14" s="3"/>
      <c r="D14" s="3"/>
      <c r="E14" s="3"/>
      <c r="F14" s="3"/>
      <c r="G14" s="3"/>
      <c r="H14" s="3"/>
      <c r="I14" s="3"/>
      <c r="J14" s="3"/>
      <c r="K14" s="3"/>
      <c r="L14" s="3"/>
      <c r="M14" s="3"/>
      <c r="N14" s="3"/>
      <c r="O14" s="3"/>
      <c r="P14" s="3"/>
      <c r="Q14" s="3"/>
    </row>
    <row r="15" spans="1:17" x14ac:dyDescent="0.25">
      <c r="A15" s="3"/>
      <c r="B15" s="3"/>
      <c r="C15" s="3"/>
      <c r="D15" s="3"/>
      <c r="E15" s="3"/>
      <c r="F15" s="3"/>
      <c r="G15" s="3"/>
      <c r="H15" s="3"/>
      <c r="I15" s="3"/>
      <c r="J15" s="3"/>
      <c r="K15" s="3"/>
      <c r="L15" s="3"/>
      <c r="M15" s="3"/>
      <c r="N15" s="3"/>
      <c r="O15" s="3"/>
      <c r="P15" s="3"/>
      <c r="Q15" s="3"/>
    </row>
    <row r="16" spans="1:17" ht="34.5" customHeight="1" x14ac:dyDescent="0.25">
      <c r="A16" s="3"/>
      <c r="B16" s="144" t="s">
        <v>131</v>
      </c>
      <c r="C16" s="144"/>
      <c r="D16" s="145"/>
      <c r="E16" s="145"/>
      <c r="F16" s="145"/>
      <c r="G16" s="145"/>
      <c r="H16" s="145"/>
      <c r="I16" s="145"/>
      <c r="J16" s="145"/>
      <c r="K16" s="145"/>
      <c r="L16" s="145"/>
      <c r="M16" s="145"/>
      <c r="N16" s="145"/>
      <c r="O16" s="3"/>
      <c r="P16" s="3"/>
      <c r="Q16" s="3"/>
    </row>
    <row r="17" spans="1:17" ht="36.75" customHeight="1" x14ac:dyDescent="0.25">
      <c r="A17" s="3"/>
      <c r="B17" s="144" t="s">
        <v>9</v>
      </c>
      <c r="C17" s="144"/>
      <c r="D17" s="145"/>
      <c r="E17" s="145"/>
      <c r="F17" s="145"/>
      <c r="G17" s="145"/>
      <c r="H17" s="145"/>
      <c r="I17" s="145"/>
      <c r="J17" s="145"/>
      <c r="K17" s="145"/>
      <c r="L17" s="145"/>
      <c r="M17" s="145"/>
      <c r="N17" s="145"/>
      <c r="O17" s="3"/>
      <c r="P17" s="3"/>
      <c r="Q17" s="3"/>
    </row>
    <row r="18" spans="1:17" x14ac:dyDescent="0.25">
      <c r="A18" s="3"/>
      <c r="B18" s="3"/>
      <c r="C18" s="3"/>
      <c r="D18" s="3"/>
      <c r="E18" s="3"/>
      <c r="F18" s="3"/>
      <c r="G18" s="3"/>
      <c r="H18" s="3"/>
      <c r="I18" s="3"/>
      <c r="J18" s="3"/>
      <c r="K18" s="3"/>
      <c r="L18" s="3"/>
      <c r="M18" s="3"/>
      <c r="N18" s="3"/>
      <c r="O18" s="3"/>
      <c r="P18" s="3"/>
      <c r="Q18" s="3"/>
    </row>
    <row r="19" spans="1:17" x14ac:dyDescent="0.25">
      <c r="A19" s="3"/>
      <c r="B19" s="3"/>
      <c r="C19" s="3"/>
      <c r="D19" s="3"/>
      <c r="E19" s="3"/>
      <c r="F19" s="3"/>
      <c r="G19" s="3"/>
      <c r="H19" s="3"/>
      <c r="I19" s="3"/>
      <c r="J19" s="3"/>
      <c r="K19" s="3"/>
      <c r="L19" s="3"/>
      <c r="M19" s="3"/>
      <c r="N19" s="3"/>
      <c r="O19" s="3"/>
      <c r="P19" s="3"/>
      <c r="Q19" s="3"/>
    </row>
    <row r="20" spans="1:17" ht="63" customHeight="1" x14ac:dyDescent="0.25">
      <c r="A20" s="3"/>
      <c r="B20" s="146" t="s">
        <v>186</v>
      </c>
      <c r="C20" s="146"/>
      <c r="D20" s="146"/>
      <c r="E20" s="146"/>
      <c r="F20" s="146"/>
      <c r="G20" s="146"/>
      <c r="H20" s="146"/>
      <c r="I20" s="146"/>
      <c r="J20" s="146"/>
      <c r="K20" s="146"/>
      <c r="L20" s="146"/>
      <c r="M20" s="146"/>
      <c r="N20" s="3"/>
      <c r="O20" s="3"/>
      <c r="P20" s="3"/>
      <c r="Q20" s="3"/>
    </row>
    <row r="21" spans="1:17" ht="25.5" customHeight="1" x14ac:dyDescent="0.25">
      <c r="A21" s="3"/>
      <c r="B21" s="115"/>
      <c r="C21" s="115"/>
      <c r="D21" s="115"/>
      <c r="E21" s="115"/>
      <c r="F21" s="115"/>
      <c r="G21" s="115"/>
      <c r="H21" s="115"/>
      <c r="I21" s="115"/>
      <c r="J21" s="115"/>
      <c r="K21" s="115"/>
      <c r="L21" s="115"/>
      <c r="M21" s="115"/>
      <c r="N21" s="3"/>
      <c r="O21" s="3"/>
      <c r="P21" s="3"/>
      <c r="Q21" s="3"/>
    </row>
    <row r="22" spans="1:17" ht="15.75" x14ac:dyDescent="0.25">
      <c r="A22" s="3"/>
      <c r="B22" s="105" t="s">
        <v>188</v>
      </c>
      <c r="C22" s="42"/>
      <c r="D22" s="42"/>
      <c r="E22" s="3"/>
      <c r="F22" s="3"/>
      <c r="G22" s="3"/>
      <c r="H22" s="3"/>
      <c r="I22" s="3"/>
      <c r="J22" s="3"/>
      <c r="K22" s="3"/>
      <c r="L22" s="3"/>
      <c r="M22" s="3"/>
      <c r="N22" s="3"/>
      <c r="O22" s="3"/>
      <c r="P22" s="3"/>
      <c r="Q22" s="3"/>
    </row>
    <row r="23" spans="1:17" ht="41.25" customHeight="1" x14ac:dyDescent="0.25">
      <c r="A23" s="3"/>
      <c r="B23" s="146" t="s">
        <v>187</v>
      </c>
      <c r="C23" s="146"/>
      <c r="D23" s="146"/>
      <c r="E23" s="146"/>
      <c r="F23" s="146"/>
      <c r="G23" s="146"/>
      <c r="H23" s="146"/>
      <c r="I23" s="146"/>
      <c r="J23" s="146"/>
      <c r="K23" s="146"/>
      <c r="L23" s="146"/>
      <c r="M23" s="146"/>
      <c r="N23" s="146"/>
      <c r="O23" s="146"/>
      <c r="P23" s="3"/>
      <c r="Q23" s="3"/>
    </row>
    <row r="24" spans="1:17" ht="15.75" x14ac:dyDescent="0.25">
      <c r="A24" s="3"/>
      <c r="B24" s="81" t="s">
        <v>140</v>
      </c>
      <c r="C24" s="106"/>
      <c r="D24" s="106"/>
      <c r="E24" s="106"/>
      <c r="F24" s="106"/>
      <c r="G24" s="106"/>
      <c r="H24" s="106"/>
      <c r="I24" s="106"/>
      <c r="J24" s="106"/>
      <c r="K24" s="106"/>
      <c r="L24" s="106"/>
      <c r="M24" s="106"/>
      <c r="N24" s="3"/>
      <c r="O24" s="3"/>
      <c r="P24" s="3"/>
      <c r="Q24" s="3"/>
    </row>
    <row r="25" spans="1:17" x14ac:dyDescent="0.25">
      <c r="A25" s="3"/>
      <c r="B25" s="82" t="s">
        <v>141</v>
      </c>
      <c r="C25" s="106"/>
      <c r="D25" s="106"/>
      <c r="E25" s="106"/>
      <c r="F25" s="106"/>
      <c r="G25" s="106"/>
      <c r="H25" s="106"/>
      <c r="I25" s="106"/>
      <c r="J25" s="106"/>
      <c r="K25" s="106"/>
      <c r="L25" s="106"/>
      <c r="M25" s="106"/>
      <c r="N25" s="3"/>
      <c r="O25" s="3"/>
      <c r="P25" s="3"/>
      <c r="Q25" s="3"/>
    </row>
    <row r="26" spans="1:17" x14ac:dyDescent="0.25">
      <c r="A26" s="3"/>
      <c r="B26" s="82" t="s">
        <v>142</v>
      </c>
      <c r="C26" s="106"/>
      <c r="D26" s="106"/>
      <c r="E26" s="106"/>
      <c r="F26" s="106"/>
      <c r="G26" s="106"/>
      <c r="H26" s="106"/>
      <c r="I26" s="106"/>
      <c r="J26" s="106"/>
      <c r="K26" s="106"/>
      <c r="L26" s="106"/>
      <c r="M26" s="106"/>
      <c r="N26" s="3"/>
      <c r="O26" s="3"/>
      <c r="P26" s="3"/>
      <c r="Q26" s="3"/>
    </row>
    <row r="27" spans="1:17" x14ac:dyDescent="0.25">
      <c r="A27" s="3"/>
      <c r="B27" s="82" t="s">
        <v>143</v>
      </c>
      <c r="C27" s="106"/>
      <c r="D27" s="106"/>
      <c r="E27" s="106"/>
      <c r="F27" s="106"/>
      <c r="G27" s="106"/>
      <c r="H27" s="106"/>
      <c r="I27" s="106"/>
      <c r="J27" s="106"/>
      <c r="K27" s="106"/>
      <c r="L27" s="106"/>
      <c r="M27" s="106"/>
      <c r="N27" s="3"/>
      <c r="O27" s="3"/>
      <c r="P27" s="3"/>
      <c r="Q27" s="3"/>
    </row>
    <row r="28" spans="1:17" ht="15.75" customHeight="1" x14ac:dyDescent="0.25">
      <c r="A28" s="3"/>
      <c r="B28" s="106"/>
      <c r="C28" s="106"/>
      <c r="D28" s="106"/>
      <c r="E28" s="106"/>
      <c r="F28" s="106"/>
      <c r="G28" s="106"/>
      <c r="H28" s="106"/>
      <c r="I28" s="106"/>
      <c r="J28" s="106"/>
      <c r="K28" s="106"/>
      <c r="L28" s="106"/>
      <c r="M28" s="106"/>
      <c r="N28" s="3"/>
      <c r="O28" s="3"/>
      <c r="P28" s="3"/>
      <c r="Q28" s="3"/>
    </row>
    <row r="29" spans="1:17" ht="18" x14ac:dyDescent="0.25">
      <c r="A29" s="3"/>
      <c r="B29" s="107" t="s">
        <v>144</v>
      </c>
      <c r="C29" s="108"/>
      <c r="D29" s="108"/>
      <c r="E29" s="108"/>
      <c r="F29" s="108"/>
      <c r="G29" s="108"/>
      <c r="H29" s="108"/>
      <c r="I29" s="108"/>
      <c r="J29" s="108"/>
      <c r="K29" s="108"/>
      <c r="L29" s="108"/>
      <c r="M29" s="108"/>
      <c r="N29" s="109"/>
      <c r="O29" s="109"/>
      <c r="P29" s="109"/>
      <c r="Q29" s="3"/>
    </row>
    <row r="30" spans="1:17" ht="18" x14ac:dyDescent="0.25">
      <c r="A30" s="3"/>
      <c r="B30" s="107"/>
      <c r="C30" s="110"/>
      <c r="D30" s="110"/>
      <c r="E30" s="109"/>
      <c r="F30" s="109"/>
      <c r="G30" s="109"/>
      <c r="H30" s="109"/>
      <c r="I30" s="109"/>
      <c r="J30" s="109"/>
      <c r="K30" s="109"/>
      <c r="L30" s="109"/>
      <c r="M30" s="109"/>
      <c r="N30" s="109"/>
      <c r="O30" s="109"/>
      <c r="P30" s="109"/>
      <c r="Q30" s="3"/>
    </row>
    <row r="31" spans="1:17" ht="15.75" x14ac:dyDescent="0.25">
      <c r="A31" s="3"/>
      <c r="B31" s="111" t="s">
        <v>189</v>
      </c>
      <c r="C31" s="112" t="s">
        <v>174</v>
      </c>
      <c r="D31" s="113"/>
      <c r="E31" s="109"/>
      <c r="F31" s="109"/>
      <c r="G31" s="109"/>
      <c r="H31" s="109"/>
      <c r="I31" s="109"/>
      <c r="J31" s="109"/>
      <c r="K31" s="109"/>
      <c r="L31" s="109"/>
      <c r="M31" s="109"/>
      <c r="N31" s="109"/>
      <c r="O31" s="109"/>
      <c r="P31" s="109"/>
      <c r="Q31" s="3"/>
    </row>
    <row r="32" spans="1:17" ht="18" customHeight="1" x14ac:dyDescent="0.25">
      <c r="A32" s="3"/>
      <c r="B32" s="111"/>
      <c r="C32" s="114" t="s">
        <v>175</v>
      </c>
      <c r="D32" s="113"/>
      <c r="E32" s="109"/>
      <c r="F32" s="109"/>
      <c r="G32" s="109"/>
      <c r="H32" s="109"/>
      <c r="I32" s="109"/>
      <c r="J32" s="109"/>
      <c r="K32" s="109"/>
      <c r="L32" s="109"/>
      <c r="M32" s="109"/>
      <c r="N32" s="109"/>
      <c r="O32" s="109"/>
      <c r="P32" s="109"/>
      <c r="Q32" s="3"/>
    </row>
    <row r="33" spans="1:17" ht="15.75" x14ac:dyDescent="0.25">
      <c r="A33" s="3"/>
      <c r="B33" s="111"/>
      <c r="C33" s="114" t="s">
        <v>176</v>
      </c>
      <c r="D33" s="113"/>
      <c r="E33" s="109"/>
      <c r="F33" s="109"/>
      <c r="G33" s="109"/>
      <c r="H33" s="109"/>
      <c r="I33" s="109"/>
      <c r="J33" s="109"/>
      <c r="K33" s="109"/>
      <c r="L33" s="109"/>
      <c r="M33" s="109"/>
      <c r="N33" s="109"/>
      <c r="O33" s="109"/>
      <c r="P33" s="109"/>
      <c r="Q33" s="3"/>
    </row>
    <row r="34" spans="1:17" ht="15.75" x14ac:dyDescent="0.25">
      <c r="A34" s="3"/>
      <c r="B34" s="111"/>
      <c r="C34" s="114" t="s">
        <v>192</v>
      </c>
      <c r="D34" s="113"/>
      <c r="E34" s="109"/>
      <c r="F34" s="109"/>
      <c r="G34" s="109"/>
      <c r="H34" s="109"/>
      <c r="I34" s="109"/>
      <c r="J34" s="109"/>
      <c r="K34" s="109"/>
      <c r="L34" s="109"/>
      <c r="M34" s="109"/>
      <c r="N34" s="109"/>
      <c r="O34" s="109"/>
      <c r="P34" s="109"/>
      <c r="Q34" s="3"/>
    </row>
    <row r="35" spans="1:17" ht="15.75" x14ac:dyDescent="0.25">
      <c r="A35" s="3"/>
      <c r="B35" s="111"/>
      <c r="C35" s="114" t="s">
        <v>191</v>
      </c>
      <c r="D35" s="113"/>
      <c r="E35" s="109"/>
      <c r="F35" s="109"/>
      <c r="G35" s="109"/>
      <c r="H35" s="109"/>
      <c r="I35" s="109"/>
      <c r="J35" s="109"/>
      <c r="K35" s="109"/>
      <c r="L35" s="109"/>
      <c r="M35" s="109"/>
      <c r="N35" s="109"/>
      <c r="O35" s="109"/>
      <c r="P35" s="109"/>
      <c r="Q35" s="3"/>
    </row>
    <row r="36" spans="1:17" ht="15.75" x14ac:dyDescent="0.25">
      <c r="A36" s="3"/>
      <c r="B36" s="111" t="s">
        <v>1</v>
      </c>
      <c r="C36" s="112" t="s">
        <v>67</v>
      </c>
      <c r="D36" s="113"/>
      <c r="E36" s="109"/>
      <c r="F36" s="109"/>
      <c r="G36" s="109"/>
      <c r="H36" s="109"/>
      <c r="I36" s="109"/>
      <c r="J36" s="109"/>
      <c r="K36" s="109"/>
      <c r="L36" s="109"/>
      <c r="M36" s="109"/>
      <c r="N36" s="109"/>
      <c r="O36" s="109"/>
      <c r="P36" s="109"/>
      <c r="Q36" s="3"/>
    </row>
    <row r="37" spans="1:17" ht="51.75" customHeight="1" x14ac:dyDescent="0.25">
      <c r="A37" s="3"/>
      <c r="B37" s="111"/>
      <c r="C37" s="143" t="s">
        <v>173</v>
      </c>
      <c r="D37" s="143"/>
      <c r="E37" s="143"/>
      <c r="F37" s="143"/>
      <c r="G37" s="143"/>
      <c r="H37" s="143"/>
      <c r="I37" s="143"/>
      <c r="J37" s="143"/>
      <c r="K37" s="143"/>
      <c r="L37" s="143"/>
      <c r="M37" s="143"/>
      <c r="N37" s="143"/>
      <c r="O37" s="143"/>
      <c r="P37" s="143"/>
      <c r="Q37" s="3"/>
    </row>
    <row r="38" spans="1:17" ht="15.75" x14ac:dyDescent="0.25">
      <c r="A38" s="3"/>
      <c r="B38" s="111"/>
      <c r="C38" s="114" t="s">
        <v>171</v>
      </c>
      <c r="D38" s="113"/>
      <c r="E38" s="109"/>
      <c r="F38" s="109"/>
      <c r="G38" s="109"/>
      <c r="H38" s="109"/>
      <c r="I38" s="109"/>
      <c r="J38" s="109"/>
      <c r="K38" s="109"/>
      <c r="L38" s="109"/>
      <c r="M38" s="109"/>
      <c r="N38" s="109"/>
      <c r="O38" s="109"/>
      <c r="P38" s="109"/>
      <c r="Q38" s="3"/>
    </row>
    <row r="39" spans="1:17" ht="15.75" x14ac:dyDescent="0.25">
      <c r="A39" s="3"/>
      <c r="B39" s="111"/>
      <c r="C39" s="114" t="s">
        <v>172</v>
      </c>
      <c r="D39" s="113"/>
      <c r="E39" s="109"/>
      <c r="F39" s="109"/>
      <c r="G39" s="109"/>
      <c r="H39" s="109"/>
      <c r="I39" s="109"/>
      <c r="J39" s="109"/>
      <c r="K39" s="109"/>
      <c r="L39" s="109"/>
      <c r="M39" s="109"/>
      <c r="N39" s="109"/>
      <c r="O39" s="109"/>
      <c r="P39" s="109"/>
      <c r="Q39" s="3"/>
    </row>
    <row r="40" spans="1:17" ht="15.75" x14ac:dyDescent="0.25">
      <c r="A40" s="3"/>
      <c r="B40" s="111" t="s">
        <v>2</v>
      </c>
      <c r="C40" s="112" t="s">
        <v>93</v>
      </c>
      <c r="D40" s="113"/>
      <c r="E40" s="109"/>
      <c r="F40" s="109"/>
      <c r="G40" s="109"/>
      <c r="H40" s="109"/>
      <c r="I40" s="109"/>
      <c r="J40" s="109"/>
      <c r="K40" s="109"/>
      <c r="L40" s="109"/>
      <c r="M40" s="109"/>
      <c r="N40" s="109"/>
      <c r="O40" s="109"/>
      <c r="P40" s="109"/>
      <c r="Q40" s="3"/>
    </row>
    <row r="41" spans="1:17" ht="15.75" x14ac:dyDescent="0.25">
      <c r="A41" s="3"/>
      <c r="B41" s="111"/>
      <c r="C41" s="114" t="s">
        <v>178</v>
      </c>
      <c r="D41" s="113"/>
      <c r="E41" s="109"/>
      <c r="F41" s="109"/>
      <c r="G41" s="109"/>
      <c r="H41" s="109"/>
      <c r="I41" s="109"/>
      <c r="J41" s="109"/>
      <c r="K41" s="109"/>
      <c r="L41" s="109"/>
      <c r="M41" s="109"/>
      <c r="N41" s="109"/>
      <c r="O41" s="109"/>
      <c r="P41" s="109"/>
      <c r="Q41" s="3"/>
    </row>
    <row r="42" spans="1:17" ht="15.75" x14ac:dyDescent="0.25">
      <c r="A42" s="3"/>
      <c r="B42" s="111" t="s">
        <v>4</v>
      </c>
      <c r="C42" s="112" t="s">
        <v>68</v>
      </c>
      <c r="D42" s="113"/>
      <c r="E42" s="109"/>
      <c r="F42" s="109"/>
      <c r="G42" s="109"/>
      <c r="H42" s="109"/>
      <c r="I42" s="109"/>
      <c r="J42" s="109"/>
      <c r="K42" s="109"/>
      <c r="L42" s="109"/>
      <c r="M42" s="109"/>
      <c r="N42" s="109"/>
      <c r="O42" s="109"/>
      <c r="P42" s="109"/>
      <c r="Q42" s="3"/>
    </row>
    <row r="43" spans="1:17" ht="15.75" x14ac:dyDescent="0.25">
      <c r="A43" s="3"/>
      <c r="B43" s="111"/>
      <c r="C43" s="114" t="s">
        <v>177</v>
      </c>
      <c r="D43" s="113"/>
      <c r="E43" s="109"/>
      <c r="F43" s="109"/>
      <c r="G43" s="109"/>
      <c r="H43" s="109"/>
      <c r="I43" s="109"/>
      <c r="J43" s="109"/>
      <c r="K43" s="109"/>
      <c r="L43" s="109"/>
      <c r="M43" s="109"/>
      <c r="N43" s="109"/>
      <c r="O43" s="109"/>
      <c r="P43" s="109"/>
      <c r="Q43" s="3"/>
    </row>
    <row r="44" spans="1:17" ht="15.75" x14ac:dyDescent="0.25">
      <c r="A44" s="3"/>
      <c r="B44" s="111"/>
      <c r="C44" s="114" t="s">
        <v>182</v>
      </c>
      <c r="D44" s="113"/>
      <c r="E44" s="109"/>
      <c r="F44" s="109"/>
      <c r="G44" s="109"/>
      <c r="H44" s="109"/>
      <c r="I44" s="109"/>
      <c r="J44" s="109"/>
      <c r="K44" s="109"/>
      <c r="L44" s="109"/>
      <c r="M44" s="109"/>
      <c r="N44" s="109"/>
      <c r="O44" s="109"/>
      <c r="P44" s="109"/>
      <c r="Q44" s="3"/>
    </row>
    <row r="45" spans="1:17" ht="15.75" x14ac:dyDescent="0.25">
      <c r="A45" s="3"/>
      <c r="B45" s="111" t="s">
        <v>28</v>
      </c>
      <c r="C45" s="112" t="s">
        <v>69</v>
      </c>
      <c r="D45" s="113"/>
      <c r="E45" s="109"/>
      <c r="F45" s="109"/>
      <c r="G45" s="109"/>
      <c r="H45" s="109"/>
      <c r="I45" s="109"/>
      <c r="J45" s="109"/>
      <c r="K45" s="109"/>
      <c r="L45" s="109"/>
      <c r="M45" s="109"/>
      <c r="N45" s="109"/>
      <c r="O45" s="109"/>
      <c r="P45" s="109"/>
      <c r="Q45" s="3"/>
    </row>
    <row r="46" spans="1:17" ht="15.75" x14ac:dyDescent="0.25">
      <c r="A46" s="3"/>
      <c r="B46" s="111"/>
      <c r="C46" s="114" t="s">
        <v>183</v>
      </c>
      <c r="D46" s="113"/>
      <c r="E46" s="109"/>
      <c r="F46" s="109"/>
      <c r="G46" s="109"/>
      <c r="H46" s="109"/>
      <c r="I46" s="109"/>
      <c r="J46" s="109"/>
      <c r="K46" s="109"/>
      <c r="L46" s="109"/>
      <c r="M46" s="109"/>
      <c r="N46" s="109"/>
      <c r="O46" s="109"/>
      <c r="P46" s="109"/>
      <c r="Q46" s="3"/>
    </row>
    <row r="47" spans="1:17" ht="15.75" x14ac:dyDescent="0.25">
      <c r="A47" s="3"/>
      <c r="B47" s="111" t="s">
        <v>29</v>
      </c>
      <c r="C47" s="112" t="s">
        <v>71</v>
      </c>
      <c r="D47" s="113"/>
      <c r="E47" s="109"/>
      <c r="F47" s="109"/>
      <c r="G47" s="109"/>
      <c r="H47" s="109"/>
      <c r="I47" s="109"/>
      <c r="J47" s="109"/>
      <c r="K47" s="109"/>
      <c r="L47" s="109"/>
      <c r="M47" s="109"/>
      <c r="N47" s="109"/>
      <c r="O47" s="109"/>
      <c r="P47" s="109"/>
      <c r="Q47" s="3"/>
    </row>
    <row r="48" spans="1:17" ht="15.75" x14ac:dyDescent="0.25">
      <c r="A48" s="3"/>
      <c r="B48" s="111"/>
      <c r="C48" s="114" t="s">
        <v>179</v>
      </c>
      <c r="D48" s="113"/>
      <c r="E48" s="109"/>
      <c r="F48" s="109"/>
      <c r="G48" s="109"/>
      <c r="H48" s="109"/>
      <c r="I48" s="109"/>
      <c r="J48" s="109"/>
      <c r="K48" s="109"/>
      <c r="L48" s="109"/>
      <c r="M48" s="109"/>
      <c r="N48" s="109"/>
      <c r="O48" s="109"/>
      <c r="P48" s="109"/>
      <c r="Q48" s="3"/>
    </row>
    <row r="49" spans="1:17" ht="15.75" x14ac:dyDescent="0.25">
      <c r="A49" s="3"/>
      <c r="B49" s="111" t="s">
        <v>70</v>
      </c>
      <c r="C49" s="112" t="s">
        <v>5</v>
      </c>
      <c r="D49" s="113"/>
      <c r="E49" s="109"/>
      <c r="F49" s="109"/>
      <c r="G49" s="109"/>
      <c r="H49" s="109"/>
      <c r="I49" s="109"/>
      <c r="J49" s="109"/>
      <c r="K49" s="109"/>
      <c r="L49" s="109"/>
      <c r="M49" s="109"/>
      <c r="N49" s="109"/>
      <c r="O49" s="109"/>
      <c r="P49" s="109"/>
      <c r="Q49" s="3"/>
    </row>
    <row r="50" spans="1:17" ht="15.75" x14ac:dyDescent="0.25">
      <c r="A50" s="3"/>
      <c r="B50" s="43"/>
      <c r="C50" s="44"/>
      <c r="D50" s="45"/>
      <c r="E50" s="3"/>
      <c r="F50" s="3"/>
      <c r="G50" s="3"/>
      <c r="H50" s="3"/>
      <c r="I50" s="3"/>
      <c r="J50" s="3"/>
      <c r="K50" s="3"/>
      <c r="L50" s="3"/>
      <c r="M50" s="3"/>
      <c r="N50" s="3"/>
      <c r="O50" s="3"/>
      <c r="P50" s="3"/>
      <c r="Q50" s="3"/>
    </row>
    <row r="51" spans="1:17" x14ac:dyDescent="0.25">
      <c r="A51" s="3"/>
      <c r="B51" s="3" t="s">
        <v>181</v>
      </c>
      <c r="C51" s="3"/>
      <c r="D51" s="3"/>
      <c r="E51" s="3"/>
      <c r="F51" s="3"/>
      <c r="G51" s="3"/>
      <c r="H51" s="3"/>
      <c r="I51" s="3"/>
      <c r="J51" s="3"/>
      <c r="K51" s="3"/>
      <c r="L51" s="3"/>
      <c r="M51" s="3"/>
      <c r="N51" s="3"/>
      <c r="O51" s="3"/>
      <c r="P51" s="3"/>
      <c r="Q51" s="3"/>
    </row>
    <row r="52" spans="1:17" x14ac:dyDescent="0.25">
      <c r="A52" s="3"/>
      <c r="B52" s="3" t="s">
        <v>180</v>
      </c>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42" t="s">
        <v>106</v>
      </c>
      <c r="C54" s="3"/>
      <c r="D54" s="3"/>
      <c r="E54" s="3"/>
      <c r="F54" s="3"/>
      <c r="G54" s="3"/>
      <c r="H54" s="3"/>
      <c r="I54" s="3"/>
      <c r="J54" s="3"/>
      <c r="K54" s="3"/>
      <c r="L54" s="3"/>
      <c r="M54" s="3"/>
      <c r="N54" s="3"/>
      <c r="O54" s="3"/>
      <c r="P54" s="3"/>
      <c r="Q54" s="3"/>
    </row>
    <row r="55" spans="1:17" ht="15.75" x14ac:dyDescent="0.25">
      <c r="A55" s="3"/>
      <c r="B55" t="s">
        <v>107</v>
      </c>
      <c r="F55" s="8"/>
      <c r="G55" s="8"/>
      <c r="H55" s="3"/>
      <c r="I55" s="3"/>
      <c r="J55" s="3"/>
      <c r="K55" s="3"/>
      <c r="L55" s="3"/>
      <c r="M55" s="3"/>
      <c r="N55" s="3"/>
      <c r="O55" s="3"/>
      <c r="P55" s="3"/>
      <c r="Q55" s="3"/>
    </row>
    <row r="56" spans="1:17" ht="15.75" x14ac:dyDescent="0.25">
      <c r="A56" s="3"/>
      <c r="B56" t="s">
        <v>108</v>
      </c>
      <c r="F56" s="8"/>
      <c r="G56" s="8"/>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x14ac:dyDescent="0.25">
      <c r="A62" s="3"/>
      <c r="B62" s="3"/>
      <c r="C62" s="3"/>
      <c r="D62" s="3"/>
      <c r="E62" s="3"/>
      <c r="F62" s="3"/>
      <c r="G62" s="3"/>
      <c r="H62" s="3"/>
      <c r="I62" s="3"/>
      <c r="J62" s="3"/>
      <c r="K62" s="3"/>
      <c r="L62" s="3"/>
      <c r="M62" s="3"/>
      <c r="N62" s="3"/>
      <c r="O62" s="3"/>
      <c r="P62" s="3"/>
      <c r="Q62" s="3"/>
    </row>
    <row r="63" spans="1:17" x14ac:dyDescent="0.25">
      <c r="A63" s="3"/>
      <c r="B63" s="3"/>
      <c r="C63" s="3"/>
      <c r="D63" s="3"/>
      <c r="E63" s="3"/>
      <c r="F63" s="3"/>
      <c r="G63" s="3"/>
      <c r="H63" s="3"/>
      <c r="I63" s="3"/>
      <c r="J63" s="3"/>
      <c r="K63" s="3"/>
      <c r="L63" s="3"/>
      <c r="M63" s="3"/>
      <c r="N63" s="3"/>
      <c r="O63" s="3"/>
      <c r="P63" s="3"/>
      <c r="Q63" s="3"/>
    </row>
    <row r="64" spans="1:17" x14ac:dyDescent="0.25">
      <c r="A64" s="3"/>
      <c r="B64" s="3"/>
      <c r="C64" s="3"/>
      <c r="D64" s="3"/>
      <c r="E64" s="3"/>
      <c r="F64" s="3"/>
      <c r="G64" s="3"/>
      <c r="H64" s="3"/>
      <c r="I64" s="3"/>
      <c r="J64" s="3"/>
      <c r="K64" s="3"/>
      <c r="L64" s="3"/>
      <c r="M64" s="3"/>
      <c r="N64" s="3"/>
      <c r="O64" s="3"/>
      <c r="P64" s="3"/>
      <c r="Q64" s="3"/>
    </row>
    <row r="65" spans="1:17" x14ac:dyDescent="0.25">
      <c r="A65" s="3"/>
      <c r="B65" s="3"/>
      <c r="C65" s="3"/>
      <c r="D65" s="3"/>
      <c r="E65" s="3"/>
      <c r="F65" s="3"/>
      <c r="G65" s="3"/>
      <c r="H65" s="3"/>
      <c r="I65" s="3"/>
      <c r="J65" s="3"/>
      <c r="K65" s="3"/>
      <c r="L65" s="3"/>
      <c r="M65" s="3"/>
      <c r="N65" s="3"/>
      <c r="O65" s="3"/>
      <c r="P65" s="3"/>
      <c r="Q65" s="3"/>
    </row>
    <row r="66" spans="1:17" x14ac:dyDescent="0.25">
      <c r="A66" s="3"/>
      <c r="B66" s="3"/>
      <c r="C66" s="3"/>
      <c r="D66" s="3"/>
      <c r="E66" s="3"/>
      <c r="F66" s="3"/>
      <c r="G66" s="3"/>
      <c r="H66" s="3"/>
      <c r="I66" s="3"/>
      <c r="J66" s="3"/>
      <c r="K66" s="3"/>
      <c r="L66" s="3"/>
      <c r="M66" s="3"/>
      <c r="N66" s="3"/>
      <c r="O66" s="3"/>
      <c r="P66" s="3"/>
      <c r="Q66" s="3"/>
    </row>
    <row r="67" spans="1:17" x14ac:dyDescent="0.25">
      <c r="A67" s="3"/>
      <c r="B67" s="3"/>
      <c r="C67" s="3"/>
      <c r="D67" s="3"/>
      <c r="E67" s="3"/>
      <c r="F67" s="3"/>
      <c r="G67" s="3"/>
      <c r="H67" s="3"/>
      <c r="I67" s="3"/>
      <c r="J67" s="3"/>
      <c r="K67" s="3"/>
      <c r="L67" s="3"/>
      <c r="M67" s="3"/>
      <c r="N67" s="3"/>
      <c r="O67" s="3"/>
      <c r="P67" s="3"/>
      <c r="Q67" s="3"/>
    </row>
    <row r="68" spans="1:17" x14ac:dyDescent="0.25">
      <c r="A68" s="3"/>
      <c r="B68" s="3"/>
      <c r="C68" s="3"/>
      <c r="D68" s="3"/>
      <c r="E68" s="3"/>
      <c r="F68" s="3"/>
      <c r="G68" s="3"/>
      <c r="H68" s="3"/>
      <c r="I68" s="3"/>
      <c r="J68" s="3"/>
      <c r="K68" s="3"/>
      <c r="L68" s="3"/>
      <c r="M68" s="3"/>
      <c r="N68" s="3"/>
      <c r="O68" s="3"/>
      <c r="P68" s="3"/>
      <c r="Q68" s="3"/>
    </row>
    <row r="69" spans="1:17" x14ac:dyDescent="0.25">
      <c r="A69" s="3"/>
      <c r="B69" s="3"/>
      <c r="C69" s="3"/>
      <c r="D69" s="3"/>
      <c r="E69" s="3"/>
      <c r="F69" s="3"/>
      <c r="G69" s="3"/>
      <c r="H69" s="3"/>
      <c r="I69" s="3"/>
      <c r="J69" s="3"/>
      <c r="K69" s="3"/>
      <c r="L69" s="3"/>
      <c r="M69" s="3"/>
      <c r="N69" s="3"/>
      <c r="O69" s="3"/>
      <c r="P69" s="3"/>
      <c r="Q69" s="3"/>
    </row>
    <row r="70" spans="1:17" ht="15.75" x14ac:dyDescent="0.25">
      <c r="A70" s="3"/>
      <c r="B70" s="9"/>
      <c r="C70" s="3"/>
      <c r="D70" s="3"/>
      <c r="E70" s="3"/>
      <c r="F70" s="3"/>
      <c r="G70" s="3"/>
      <c r="H70" s="3"/>
      <c r="I70" s="3"/>
      <c r="J70" s="3"/>
      <c r="K70" s="3"/>
      <c r="L70" s="3"/>
      <c r="M70" s="3"/>
      <c r="N70" s="3"/>
      <c r="O70" s="3"/>
      <c r="P70" s="3"/>
      <c r="Q70" s="3"/>
    </row>
    <row r="71" spans="1:17" x14ac:dyDescent="0.25">
      <c r="A71" s="3"/>
      <c r="B71" s="10"/>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sheetData>
  <sheetProtection algorithmName="SHA-512" hashValue="aGPwtq8zQ1b058DcztYseaNM0wRhcEhVlBA9eNpz80KKEiqpfaVVAsS27Q1XfZxsVKVIUt5pwFGsCYlc+tMACg==" saltValue="H0lCMC4U1AYCecgKKz/svw==" spinCount="100000" sheet="1" objects="1" scenarios="1"/>
  <mergeCells count="7">
    <mergeCell ref="C37:P37"/>
    <mergeCell ref="B16:C16"/>
    <mergeCell ref="D16:N16"/>
    <mergeCell ref="B17:C17"/>
    <mergeCell ref="D17:N17"/>
    <mergeCell ref="B20:M20"/>
    <mergeCell ref="B23:O23"/>
  </mergeCells>
  <phoneticPr fontId="27" type="noConversion"/>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A833-6D91-4E25-ADF4-5539AF59DC82}">
  <sheetPr>
    <tabColor rgb="FF92D050"/>
  </sheetPr>
  <dimension ref="A1:W123"/>
  <sheetViews>
    <sheetView zoomScaleNormal="100" workbookViewId="0">
      <selection activeCell="M3" sqref="M3"/>
    </sheetView>
  </sheetViews>
  <sheetFormatPr baseColWidth="10" defaultColWidth="11.5703125" defaultRowHeight="15" outlineLevelCol="1" x14ac:dyDescent="0.25"/>
  <cols>
    <col min="1" max="1" width="1.42578125" style="11" customWidth="1"/>
    <col min="2" max="2" width="28.42578125" style="11" customWidth="1"/>
    <col min="3" max="3" width="31.28515625" style="11" customWidth="1"/>
    <col min="4" max="4" width="71.85546875" style="11" customWidth="1"/>
    <col min="5" max="5" width="21.7109375" style="11" customWidth="1"/>
    <col min="6" max="6" width="23" style="11" customWidth="1"/>
    <col min="7" max="7" width="25.7109375" style="11" customWidth="1"/>
    <col min="8" max="8" width="28.5703125" style="11" customWidth="1"/>
    <col min="9" max="9" width="24.7109375" style="11" customWidth="1"/>
    <col min="10" max="10" width="23.5703125" style="11" customWidth="1"/>
    <col min="11" max="11" width="32.140625" style="11" customWidth="1"/>
    <col min="12" max="12" width="34.140625" style="11" customWidth="1"/>
    <col min="13" max="13" width="11.5703125" style="11"/>
    <col min="14" max="14" width="34.140625" style="11" hidden="1" customWidth="1" outlineLevel="1"/>
    <col min="15" max="15" width="47.7109375" style="11" hidden="1" customWidth="1" outlineLevel="1"/>
    <col min="16" max="16" width="20.7109375" style="11" hidden="1" customWidth="1" outlineLevel="1"/>
    <col min="17" max="17" width="32" style="11" hidden="1" customWidth="1" outlineLevel="1"/>
    <col min="18" max="18" width="30.85546875" style="11" hidden="1" customWidth="1" outlineLevel="1"/>
    <col min="19" max="19" width="26" style="11" hidden="1" customWidth="1" outlineLevel="1"/>
    <col min="20" max="20" width="25.7109375" style="11" hidden="1" customWidth="1" outlineLevel="1"/>
    <col min="21" max="21" width="33.85546875" style="11" hidden="1" customWidth="1" outlineLevel="1"/>
    <col min="22" max="22" width="31" style="11" hidden="1" customWidth="1" outlineLevel="1"/>
    <col min="23" max="23" width="11.5703125" style="11" collapsed="1"/>
    <col min="24" max="16384" width="11.5703125" style="11"/>
  </cols>
  <sheetData>
    <row r="1" spans="1:22" x14ac:dyDescent="0.25">
      <c r="A1" s="3"/>
      <c r="B1" s="3"/>
      <c r="C1" s="3"/>
      <c r="D1" s="3"/>
      <c r="E1" s="3"/>
      <c r="F1" s="3"/>
      <c r="G1" s="3"/>
      <c r="H1" s="3"/>
      <c r="I1" s="3"/>
      <c r="J1" s="18"/>
      <c r="K1" s="18"/>
      <c r="L1" s="18"/>
      <c r="M1" s="18"/>
      <c r="N1" s="18"/>
      <c r="O1" s="18"/>
      <c r="P1" s="18"/>
      <c r="Q1" s="18"/>
      <c r="R1" s="18"/>
      <c r="S1" s="18"/>
      <c r="T1" s="18"/>
      <c r="U1" s="18"/>
      <c r="V1" s="18"/>
    </row>
    <row r="2" spans="1:22" ht="30" x14ac:dyDescent="0.4">
      <c r="A2" s="3"/>
      <c r="B2" s="22" t="s">
        <v>185</v>
      </c>
      <c r="C2" s="22"/>
      <c r="D2" s="3"/>
      <c r="E2" s="23"/>
      <c r="F2" s="23"/>
      <c r="G2" s="23"/>
      <c r="H2" s="3"/>
      <c r="I2" s="3"/>
      <c r="J2" s="3"/>
      <c r="K2" s="3"/>
      <c r="L2" s="3"/>
      <c r="M2" s="18"/>
      <c r="N2" s="18"/>
      <c r="O2" s="18"/>
      <c r="P2" s="18"/>
      <c r="Q2" s="18"/>
      <c r="R2" s="18"/>
      <c r="S2" s="18"/>
      <c r="T2" s="18"/>
      <c r="U2" s="18"/>
      <c r="V2" s="18"/>
    </row>
    <row r="3" spans="1:22" ht="18" x14ac:dyDescent="0.25">
      <c r="A3" s="3"/>
      <c r="B3" s="17" t="s">
        <v>128</v>
      </c>
      <c r="C3" s="17"/>
      <c r="D3" s="3"/>
      <c r="E3" s="23"/>
      <c r="F3" s="23"/>
      <c r="G3" s="23"/>
      <c r="H3" s="3"/>
      <c r="I3" s="3"/>
      <c r="J3" s="3"/>
      <c r="K3" s="3"/>
      <c r="L3" s="3"/>
      <c r="M3" s="18"/>
      <c r="N3" s="18"/>
      <c r="O3" s="18"/>
      <c r="P3" s="18"/>
      <c r="Q3" s="18"/>
      <c r="R3" s="18"/>
      <c r="S3" s="18"/>
      <c r="T3" s="18"/>
      <c r="U3" s="18"/>
      <c r="V3" s="18"/>
    </row>
    <row r="4" spans="1:22" ht="18" x14ac:dyDescent="0.25">
      <c r="A4" s="3"/>
      <c r="B4" s="17"/>
      <c r="C4" s="17"/>
      <c r="D4" s="23"/>
      <c r="E4" s="23"/>
      <c r="F4" s="23"/>
      <c r="G4" s="23"/>
      <c r="H4" s="3"/>
      <c r="I4" s="3"/>
      <c r="J4" s="3"/>
      <c r="K4" s="3"/>
      <c r="L4" s="3"/>
      <c r="M4" s="18"/>
      <c r="N4" s="18"/>
      <c r="O4" s="18"/>
      <c r="P4" s="18"/>
      <c r="Q4" s="18"/>
      <c r="R4" s="18"/>
      <c r="S4" s="18"/>
      <c r="T4" s="18"/>
      <c r="U4" s="18"/>
      <c r="V4" s="18"/>
    </row>
    <row r="5" spans="1:22" ht="18" x14ac:dyDescent="0.25">
      <c r="A5" s="3"/>
      <c r="B5" s="104" t="s">
        <v>149</v>
      </c>
      <c r="C5" s="17"/>
      <c r="D5" s="23"/>
      <c r="E5" s="23"/>
      <c r="F5" s="23"/>
      <c r="G5" s="23"/>
      <c r="H5" s="3"/>
      <c r="I5" s="3"/>
      <c r="J5" s="3"/>
      <c r="K5" s="3"/>
      <c r="L5" s="3"/>
      <c r="M5" s="18"/>
      <c r="N5" s="18"/>
      <c r="O5" s="18"/>
      <c r="P5" s="18"/>
      <c r="Q5" s="18"/>
      <c r="R5" s="18"/>
      <c r="S5" s="18"/>
      <c r="T5" s="18"/>
      <c r="U5" s="18"/>
      <c r="V5" s="18"/>
    </row>
    <row r="6" spans="1:22" ht="18" x14ac:dyDescent="0.25">
      <c r="A6" s="3"/>
      <c r="B6" s="100" t="s">
        <v>150</v>
      </c>
      <c r="C6" s="17"/>
      <c r="D6" s="23"/>
      <c r="E6" s="23"/>
      <c r="F6" s="23"/>
      <c r="G6" s="23"/>
      <c r="H6" s="3"/>
      <c r="I6" s="3"/>
      <c r="J6" s="3"/>
      <c r="K6" s="3"/>
      <c r="L6" s="3"/>
      <c r="M6" s="18"/>
      <c r="N6" s="18"/>
      <c r="O6" s="18"/>
      <c r="P6" s="18"/>
      <c r="Q6" s="18"/>
      <c r="R6" s="18"/>
      <c r="S6" s="18"/>
      <c r="T6" s="18"/>
      <c r="U6" s="18"/>
      <c r="V6" s="18"/>
    </row>
    <row r="7" spans="1:22" ht="18" x14ac:dyDescent="0.25">
      <c r="A7" s="3"/>
      <c r="B7" s="17"/>
      <c r="C7" s="17"/>
      <c r="D7" s="17"/>
      <c r="E7" s="17"/>
      <c r="F7" s="23"/>
      <c r="G7" s="23"/>
      <c r="H7" s="3"/>
      <c r="I7" s="3"/>
      <c r="J7" s="3"/>
      <c r="K7" s="3"/>
      <c r="L7" s="3"/>
      <c r="M7" s="18"/>
      <c r="N7" s="18"/>
      <c r="O7" s="18"/>
      <c r="P7" s="18"/>
      <c r="Q7" s="18"/>
      <c r="R7" s="18"/>
      <c r="S7" s="18"/>
      <c r="T7" s="18"/>
      <c r="U7" s="18"/>
      <c r="V7" s="18"/>
    </row>
    <row r="8" spans="1:22" x14ac:dyDescent="0.25">
      <c r="A8" s="3"/>
      <c r="B8" s="23"/>
      <c r="C8" s="23"/>
      <c r="D8" s="23"/>
      <c r="E8" s="23"/>
      <c r="F8" s="23"/>
      <c r="G8" s="23"/>
      <c r="H8" s="3"/>
      <c r="I8" s="3"/>
      <c r="J8" s="3"/>
      <c r="K8" s="3"/>
      <c r="L8" s="3"/>
      <c r="M8" s="18"/>
      <c r="N8" s="18"/>
      <c r="O8" s="18"/>
      <c r="P8" s="18"/>
      <c r="Q8" s="18"/>
      <c r="R8" s="18"/>
      <c r="S8" s="18"/>
      <c r="T8" s="18"/>
      <c r="U8" s="18"/>
      <c r="V8" s="18"/>
    </row>
    <row r="9" spans="1:22" ht="18" x14ac:dyDescent="0.25">
      <c r="A9" s="3"/>
      <c r="B9" s="57" t="s">
        <v>132</v>
      </c>
      <c r="C9" s="147">
        <f>NOTICE!D16</f>
        <v>0</v>
      </c>
      <c r="D9" s="147"/>
      <c r="E9" s="147"/>
      <c r="F9" s="147"/>
      <c r="G9" s="23"/>
      <c r="H9" s="3"/>
      <c r="I9" s="3"/>
      <c r="J9" s="3"/>
      <c r="K9" s="3"/>
      <c r="L9" s="3"/>
      <c r="M9" s="18"/>
      <c r="N9" s="18"/>
      <c r="O9" s="18"/>
      <c r="P9" s="18"/>
      <c r="Q9" s="18"/>
      <c r="R9" s="18"/>
      <c r="S9" s="18"/>
      <c r="T9" s="18"/>
      <c r="U9" s="18"/>
      <c r="V9" s="18"/>
    </row>
    <row r="10" spans="1:22" ht="18" x14ac:dyDescent="0.25">
      <c r="A10" s="3"/>
      <c r="B10" s="57" t="s">
        <v>88</v>
      </c>
      <c r="C10" s="147">
        <f>NOTICE!D17</f>
        <v>0</v>
      </c>
      <c r="D10" s="147"/>
      <c r="E10" s="147"/>
      <c r="F10" s="147"/>
      <c r="G10" s="23"/>
      <c r="H10" s="3"/>
      <c r="I10" s="3"/>
      <c r="J10" s="3"/>
      <c r="K10" s="3"/>
      <c r="L10" s="3"/>
      <c r="M10" s="18"/>
      <c r="N10" s="18"/>
      <c r="O10" s="18"/>
      <c r="P10" s="18"/>
      <c r="Q10" s="18"/>
      <c r="R10" s="18"/>
      <c r="S10" s="18"/>
      <c r="T10" s="18"/>
      <c r="U10" s="18"/>
      <c r="V10" s="18"/>
    </row>
    <row r="11" spans="1:22" x14ac:dyDescent="0.25">
      <c r="A11" s="3"/>
      <c r="C11" s="18"/>
      <c r="D11" s="18"/>
      <c r="E11" s="18"/>
      <c r="F11" s="18"/>
      <c r="G11" s="18"/>
      <c r="H11" s="18"/>
      <c r="I11" s="18"/>
      <c r="J11" s="18"/>
      <c r="K11" s="3"/>
      <c r="L11" s="3"/>
      <c r="M11" s="18"/>
      <c r="P11" s="18"/>
      <c r="Q11" s="18"/>
      <c r="R11" s="18"/>
      <c r="S11" s="18"/>
      <c r="V11" s="18"/>
    </row>
    <row r="12" spans="1:22" ht="45" x14ac:dyDescent="0.25">
      <c r="A12" s="3"/>
      <c r="B12" s="116" t="s">
        <v>184</v>
      </c>
      <c r="C12" s="103"/>
      <c r="D12" s="118" t="str">
        <f>IF(C12="Oui","Dépenses HT", "Dépenses TTC")</f>
        <v>Dépenses TTC</v>
      </c>
      <c r="E12" s="18"/>
      <c r="F12" s="18"/>
      <c r="G12" s="18"/>
      <c r="H12" s="18"/>
      <c r="I12" s="18"/>
      <c r="J12" s="18"/>
      <c r="K12" s="3"/>
      <c r="L12" s="3"/>
      <c r="M12" s="18"/>
      <c r="N12" s="3"/>
      <c r="O12" s="3"/>
      <c r="P12" s="53" t="s">
        <v>196</v>
      </c>
      <c r="Q12" s="126" t="s">
        <v>197</v>
      </c>
      <c r="R12" s="3"/>
      <c r="S12" s="3"/>
      <c r="T12" s="3"/>
      <c r="U12" s="3"/>
      <c r="V12" s="18"/>
    </row>
    <row r="13" spans="1:22" x14ac:dyDescent="0.25">
      <c r="A13" s="3"/>
      <c r="C13" s="18"/>
      <c r="D13" s="18"/>
      <c r="E13" s="18"/>
      <c r="F13" s="18"/>
      <c r="G13" s="18"/>
      <c r="H13" s="18"/>
      <c r="I13" s="18"/>
      <c r="J13" s="18"/>
      <c r="K13" s="3"/>
      <c r="L13" s="3"/>
      <c r="M13" s="18"/>
      <c r="N13" s="3"/>
      <c r="O13" s="3"/>
      <c r="P13" s="3"/>
      <c r="Q13" s="3"/>
      <c r="R13" s="3"/>
      <c r="S13" s="3"/>
      <c r="T13" s="3"/>
      <c r="U13" s="3"/>
      <c r="V13" s="18"/>
    </row>
    <row r="14" spans="1:22" ht="15.75" customHeight="1" x14ac:dyDescent="0.25">
      <c r="A14" s="3"/>
      <c r="B14" s="18"/>
      <c r="C14" s="18"/>
      <c r="D14" s="18"/>
      <c r="E14" s="18"/>
      <c r="F14" s="18"/>
      <c r="G14" s="18"/>
      <c r="H14" s="18"/>
      <c r="I14" s="18"/>
      <c r="J14" s="18"/>
      <c r="K14" s="18"/>
      <c r="L14" s="18"/>
      <c r="M14" s="18"/>
      <c r="N14" s="18"/>
      <c r="O14" s="18"/>
      <c r="P14" s="18"/>
      <c r="Q14" s="18"/>
      <c r="R14" s="18"/>
      <c r="S14" s="18"/>
      <c r="T14" s="18"/>
      <c r="U14" s="18"/>
      <c r="V14" s="18"/>
    </row>
    <row r="15" spans="1:22" ht="77.25" customHeight="1" x14ac:dyDescent="0.25">
      <c r="A15" s="3"/>
      <c r="B15" s="58" t="s">
        <v>12</v>
      </c>
      <c r="C15" s="58" t="s">
        <v>146</v>
      </c>
      <c r="D15" s="58" t="s">
        <v>74</v>
      </c>
      <c r="E15" s="58" t="s">
        <v>158</v>
      </c>
      <c r="F15" s="58" t="s">
        <v>151</v>
      </c>
      <c r="G15" s="58" t="s">
        <v>152</v>
      </c>
      <c r="H15" s="58" t="s">
        <v>190</v>
      </c>
      <c r="I15" s="58" t="s">
        <v>164</v>
      </c>
      <c r="J15" s="58" t="s">
        <v>165</v>
      </c>
      <c r="K15" s="58" t="s">
        <v>153</v>
      </c>
      <c r="L15" s="34"/>
      <c r="M15" s="18"/>
      <c r="N15" s="53" t="s">
        <v>198</v>
      </c>
      <c r="O15" s="53" t="s">
        <v>195</v>
      </c>
      <c r="P15" s="53" t="s">
        <v>199</v>
      </c>
      <c r="Q15" s="53" t="s">
        <v>200</v>
      </c>
      <c r="R15" s="53" t="s">
        <v>201</v>
      </c>
      <c r="S15" s="53" t="s">
        <v>202</v>
      </c>
      <c r="T15" s="53" t="s">
        <v>203</v>
      </c>
      <c r="U15" s="53" t="s">
        <v>204</v>
      </c>
      <c r="V15" s="53" t="s">
        <v>82</v>
      </c>
    </row>
    <row r="16" spans="1:22" x14ac:dyDescent="0.25">
      <c r="A16" s="3"/>
      <c r="B16" s="84"/>
      <c r="C16" s="85"/>
      <c r="D16" s="85"/>
      <c r="E16" s="84"/>
      <c r="F16" s="84"/>
      <c r="G16" s="101"/>
      <c r="H16" s="85"/>
      <c r="I16" s="91"/>
      <c r="J16" s="102"/>
      <c r="K16" s="55"/>
      <c r="L16" s="18"/>
      <c r="M16" s="18"/>
      <c r="N16" s="127" t="str">
        <f>IF((ANXE_COMMANDE_PUBLIQUE!C16)=0,"",ANXE_COMMANDE_PUBLIQUE!C16)</f>
        <v/>
      </c>
      <c r="O16" s="127" t="str">
        <f>IF((ANXE_COMMANDE_PUBLIQUE!D16)=0,"",ANXE_COMMANDE_PUBLIQUE!D16)</f>
        <v/>
      </c>
      <c r="P16" s="128"/>
      <c r="Q16" s="133" t="str">
        <f>IF(P16="","",K16*P16)</f>
        <v/>
      </c>
      <c r="R16" s="133" t="str">
        <f>IF(P16="","",K16-Q16)</f>
        <v/>
      </c>
      <c r="S16" s="129"/>
      <c r="T16" s="133" t="str">
        <f>IF(S16="",R16,MIN(S16,R16))</f>
        <v/>
      </c>
      <c r="U16" s="52"/>
      <c r="V16" s="52"/>
    </row>
    <row r="17" spans="1:22" x14ac:dyDescent="0.25">
      <c r="A17" s="3"/>
      <c r="B17" s="84"/>
      <c r="C17" s="85"/>
      <c r="D17" s="85"/>
      <c r="E17" s="84"/>
      <c r="F17" s="84"/>
      <c r="G17" s="101"/>
      <c r="H17" s="85"/>
      <c r="I17" s="91"/>
      <c r="J17" s="102"/>
      <c r="K17" s="55"/>
      <c r="L17" s="18"/>
      <c r="M17" s="18"/>
      <c r="N17" s="127" t="str">
        <f>IF((ANXE_COMMANDE_PUBLIQUE!C17)=0,"",ANXE_COMMANDE_PUBLIQUE!C17)</f>
        <v/>
      </c>
      <c r="O17" s="127" t="str">
        <f>IF((ANXE_COMMANDE_PUBLIQUE!D17)=0,"",ANXE_COMMANDE_PUBLIQUE!D17)</f>
        <v/>
      </c>
      <c r="P17" s="128"/>
      <c r="Q17" s="133" t="str">
        <f t="shared" ref="Q17:Q80" si="0">IF(P17="","",K17*P17)</f>
        <v/>
      </c>
      <c r="R17" s="133" t="str">
        <f t="shared" ref="R17:R80" si="1">IF(P17="","",K17-Q17)</f>
        <v/>
      </c>
      <c r="S17" s="129"/>
      <c r="T17" s="133" t="str">
        <f t="shared" ref="T17:T80" si="2">IF(S17="",R17,MIN(S17,R17))</f>
        <v/>
      </c>
      <c r="U17" s="52"/>
      <c r="V17" s="52"/>
    </row>
    <row r="18" spans="1:22" x14ac:dyDescent="0.25">
      <c r="A18" s="3"/>
      <c r="B18" s="84"/>
      <c r="C18" s="85"/>
      <c r="D18" s="85"/>
      <c r="E18" s="84"/>
      <c r="F18" s="84"/>
      <c r="G18" s="101"/>
      <c r="H18" s="85"/>
      <c r="I18" s="91"/>
      <c r="J18" s="102"/>
      <c r="K18" s="55"/>
      <c r="L18" s="18"/>
      <c r="M18" s="18"/>
      <c r="N18" s="127" t="str">
        <f>IF((ANXE_COMMANDE_PUBLIQUE!C18)=0,"",ANXE_COMMANDE_PUBLIQUE!C18)</f>
        <v/>
      </c>
      <c r="O18" s="127" t="str">
        <f>IF((ANXE_COMMANDE_PUBLIQUE!D18)=0,"",ANXE_COMMANDE_PUBLIQUE!D18)</f>
        <v/>
      </c>
      <c r="P18" s="128"/>
      <c r="Q18" s="133" t="str">
        <f t="shared" si="0"/>
        <v/>
      </c>
      <c r="R18" s="133" t="str">
        <f t="shared" si="1"/>
        <v/>
      </c>
      <c r="S18" s="129"/>
      <c r="T18" s="133" t="str">
        <f t="shared" si="2"/>
        <v/>
      </c>
      <c r="U18" s="52"/>
      <c r="V18" s="52"/>
    </row>
    <row r="19" spans="1:22" x14ac:dyDescent="0.25">
      <c r="A19" s="3"/>
      <c r="B19" s="84"/>
      <c r="C19" s="85"/>
      <c r="D19" s="85"/>
      <c r="E19" s="84"/>
      <c r="F19" s="84"/>
      <c r="G19" s="101"/>
      <c r="H19" s="85"/>
      <c r="I19" s="91"/>
      <c r="J19" s="102"/>
      <c r="K19" s="55"/>
      <c r="L19" s="18"/>
      <c r="M19" s="18"/>
      <c r="N19" s="127" t="str">
        <f>IF((ANXE_COMMANDE_PUBLIQUE!C19)=0,"",ANXE_COMMANDE_PUBLIQUE!C19)</f>
        <v/>
      </c>
      <c r="O19" s="127" t="str">
        <f>IF((ANXE_COMMANDE_PUBLIQUE!D19)=0,"",ANXE_COMMANDE_PUBLIQUE!D19)</f>
        <v/>
      </c>
      <c r="P19" s="128"/>
      <c r="Q19" s="133" t="str">
        <f t="shared" si="0"/>
        <v/>
      </c>
      <c r="R19" s="133" t="str">
        <f t="shared" si="1"/>
        <v/>
      </c>
      <c r="S19" s="129"/>
      <c r="T19" s="133" t="str">
        <f t="shared" si="2"/>
        <v/>
      </c>
      <c r="U19" s="52"/>
      <c r="V19" s="52"/>
    </row>
    <row r="20" spans="1:22" x14ac:dyDescent="0.25">
      <c r="A20" s="3"/>
      <c r="B20" s="84"/>
      <c r="C20" s="85"/>
      <c r="D20" s="85"/>
      <c r="E20" s="84"/>
      <c r="F20" s="84"/>
      <c r="G20" s="101"/>
      <c r="H20" s="85"/>
      <c r="I20" s="91"/>
      <c r="J20" s="102"/>
      <c r="K20" s="55"/>
      <c r="L20" s="18"/>
      <c r="M20" s="18"/>
      <c r="N20" s="127" t="str">
        <f>IF((ANXE_COMMANDE_PUBLIQUE!C20)=0,"",ANXE_COMMANDE_PUBLIQUE!C20)</f>
        <v/>
      </c>
      <c r="O20" s="127" t="str">
        <f>IF((ANXE_COMMANDE_PUBLIQUE!D20)=0,"",ANXE_COMMANDE_PUBLIQUE!D20)</f>
        <v/>
      </c>
      <c r="P20" s="128"/>
      <c r="Q20" s="133" t="str">
        <f t="shared" si="0"/>
        <v/>
      </c>
      <c r="R20" s="133" t="str">
        <f t="shared" si="1"/>
        <v/>
      </c>
      <c r="S20" s="129"/>
      <c r="T20" s="133" t="str">
        <f t="shared" si="2"/>
        <v/>
      </c>
      <c r="U20" s="52"/>
      <c r="V20" s="52"/>
    </row>
    <row r="21" spans="1:22" x14ac:dyDescent="0.25">
      <c r="A21" s="3"/>
      <c r="B21" s="84"/>
      <c r="C21" s="85"/>
      <c r="D21" s="85"/>
      <c r="E21" s="84"/>
      <c r="F21" s="84"/>
      <c r="G21" s="101"/>
      <c r="H21" s="85"/>
      <c r="I21" s="91"/>
      <c r="J21" s="102"/>
      <c r="K21" s="55"/>
      <c r="L21" s="18"/>
      <c r="M21" s="18"/>
      <c r="N21" s="127" t="str">
        <f>IF((ANXE_COMMANDE_PUBLIQUE!C21)=0,"",ANXE_COMMANDE_PUBLIQUE!C21)</f>
        <v/>
      </c>
      <c r="O21" s="127" t="str">
        <f>IF((ANXE_COMMANDE_PUBLIQUE!D21)=0,"",ANXE_COMMANDE_PUBLIQUE!D21)</f>
        <v/>
      </c>
      <c r="P21" s="128"/>
      <c r="Q21" s="133" t="str">
        <f t="shared" si="0"/>
        <v/>
      </c>
      <c r="R21" s="133" t="str">
        <f t="shared" si="1"/>
        <v/>
      </c>
      <c r="S21" s="129"/>
      <c r="T21" s="133" t="str">
        <f t="shared" si="2"/>
        <v/>
      </c>
      <c r="U21" s="52"/>
      <c r="V21" s="52"/>
    </row>
    <row r="22" spans="1:22" x14ac:dyDescent="0.25">
      <c r="A22" s="3"/>
      <c r="B22" s="84"/>
      <c r="C22" s="85"/>
      <c r="D22" s="85"/>
      <c r="E22" s="84"/>
      <c r="F22" s="84"/>
      <c r="G22" s="101"/>
      <c r="H22" s="85"/>
      <c r="I22" s="91"/>
      <c r="J22" s="102"/>
      <c r="K22" s="55"/>
      <c r="L22" s="18"/>
      <c r="M22" s="18"/>
      <c r="N22" s="127" t="str">
        <f>IF((ANXE_COMMANDE_PUBLIQUE!C22)=0,"",ANXE_COMMANDE_PUBLIQUE!C22)</f>
        <v/>
      </c>
      <c r="O22" s="127" t="str">
        <f>IF((ANXE_COMMANDE_PUBLIQUE!D22)=0,"",ANXE_COMMANDE_PUBLIQUE!D22)</f>
        <v/>
      </c>
      <c r="P22" s="128"/>
      <c r="Q22" s="133" t="str">
        <f t="shared" si="0"/>
        <v/>
      </c>
      <c r="R22" s="133" t="str">
        <f t="shared" si="1"/>
        <v/>
      </c>
      <c r="S22" s="129"/>
      <c r="T22" s="133" t="str">
        <f t="shared" si="2"/>
        <v/>
      </c>
      <c r="U22" s="52"/>
      <c r="V22" s="52"/>
    </row>
    <row r="23" spans="1:22" x14ac:dyDescent="0.25">
      <c r="A23" s="3"/>
      <c r="B23" s="84"/>
      <c r="C23" s="85"/>
      <c r="D23" s="85"/>
      <c r="E23" s="84"/>
      <c r="F23" s="84"/>
      <c r="G23" s="101"/>
      <c r="H23" s="85"/>
      <c r="I23" s="91"/>
      <c r="J23" s="102"/>
      <c r="K23" s="55"/>
      <c r="L23" s="18"/>
      <c r="M23" s="18"/>
      <c r="N23" s="127" t="str">
        <f>IF((ANXE_COMMANDE_PUBLIQUE!C23)=0,"",ANXE_COMMANDE_PUBLIQUE!C23)</f>
        <v/>
      </c>
      <c r="O23" s="127" t="str">
        <f>IF((ANXE_COMMANDE_PUBLIQUE!D23)=0,"",ANXE_COMMANDE_PUBLIQUE!D23)</f>
        <v/>
      </c>
      <c r="P23" s="128"/>
      <c r="Q23" s="133" t="str">
        <f t="shared" si="0"/>
        <v/>
      </c>
      <c r="R23" s="133" t="str">
        <f t="shared" si="1"/>
        <v/>
      </c>
      <c r="S23" s="129"/>
      <c r="T23" s="133" t="str">
        <f t="shared" si="2"/>
        <v/>
      </c>
      <c r="U23" s="52"/>
      <c r="V23" s="52"/>
    </row>
    <row r="24" spans="1:22" x14ac:dyDescent="0.25">
      <c r="A24" s="3"/>
      <c r="B24" s="84"/>
      <c r="C24" s="85"/>
      <c r="D24" s="85"/>
      <c r="E24" s="84"/>
      <c r="F24" s="84"/>
      <c r="G24" s="101"/>
      <c r="H24" s="85"/>
      <c r="I24" s="91"/>
      <c r="J24" s="102"/>
      <c r="K24" s="55"/>
      <c r="L24" s="18"/>
      <c r="M24" s="18"/>
      <c r="N24" s="127" t="str">
        <f>IF((ANXE_COMMANDE_PUBLIQUE!C24)=0,"",ANXE_COMMANDE_PUBLIQUE!C24)</f>
        <v/>
      </c>
      <c r="O24" s="127" t="str">
        <f>IF((ANXE_COMMANDE_PUBLIQUE!D24)=0,"",ANXE_COMMANDE_PUBLIQUE!D24)</f>
        <v/>
      </c>
      <c r="P24" s="128"/>
      <c r="Q24" s="133" t="str">
        <f t="shared" si="0"/>
        <v/>
      </c>
      <c r="R24" s="133" t="str">
        <f t="shared" si="1"/>
        <v/>
      </c>
      <c r="S24" s="129"/>
      <c r="T24" s="133" t="str">
        <f t="shared" si="2"/>
        <v/>
      </c>
      <c r="U24" s="52"/>
      <c r="V24" s="52"/>
    </row>
    <row r="25" spans="1:22" x14ac:dyDescent="0.25">
      <c r="A25" s="3"/>
      <c r="B25" s="84"/>
      <c r="C25" s="85"/>
      <c r="D25" s="85"/>
      <c r="E25" s="84"/>
      <c r="F25" s="84"/>
      <c r="G25" s="101"/>
      <c r="H25" s="85"/>
      <c r="I25" s="91"/>
      <c r="J25" s="102"/>
      <c r="K25" s="55"/>
      <c r="L25" s="18"/>
      <c r="M25" s="18"/>
      <c r="N25" s="127" t="str">
        <f>IF((ANXE_COMMANDE_PUBLIQUE!C25)=0,"",ANXE_COMMANDE_PUBLIQUE!C25)</f>
        <v/>
      </c>
      <c r="O25" s="127" t="str">
        <f>IF((ANXE_COMMANDE_PUBLIQUE!D25)=0,"",ANXE_COMMANDE_PUBLIQUE!D25)</f>
        <v/>
      </c>
      <c r="P25" s="128"/>
      <c r="Q25" s="133" t="str">
        <f t="shared" si="0"/>
        <v/>
      </c>
      <c r="R25" s="133" t="str">
        <f t="shared" si="1"/>
        <v/>
      </c>
      <c r="S25" s="129"/>
      <c r="T25" s="133" t="str">
        <f t="shared" si="2"/>
        <v/>
      </c>
      <c r="U25" s="52"/>
      <c r="V25" s="52"/>
    </row>
    <row r="26" spans="1:22" x14ac:dyDescent="0.25">
      <c r="A26" s="3"/>
      <c r="B26" s="84"/>
      <c r="C26" s="85"/>
      <c r="D26" s="85"/>
      <c r="E26" s="84"/>
      <c r="F26" s="84"/>
      <c r="G26" s="101"/>
      <c r="H26" s="85"/>
      <c r="I26" s="91"/>
      <c r="J26" s="102"/>
      <c r="K26" s="55"/>
      <c r="L26" s="18"/>
      <c r="M26" s="18"/>
      <c r="N26" s="127" t="str">
        <f>IF((ANXE_COMMANDE_PUBLIQUE!C26)=0,"",ANXE_COMMANDE_PUBLIQUE!C26)</f>
        <v/>
      </c>
      <c r="O26" s="127" t="str">
        <f>IF((ANXE_COMMANDE_PUBLIQUE!D26)=0,"",ANXE_COMMANDE_PUBLIQUE!D26)</f>
        <v/>
      </c>
      <c r="P26" s="128"/>
      <c r="Q26" s="133" t="str">
        <f t="shared" si="0"/>
        <v/>
      </c>
      <c r="R26" s="133" t="str">
        <f t="shared" si="1"/>
        <v/>
      </c>
      <c r="S26" s="129"/>
      <c r="T26" s="133" t="str">
        <f t="shared" si="2"/>
        <v/>
      </c>
      <c r="U26" s="52"/>
      <c r="V26" s="52"/>
    </row>
    <row r="27" spans="1:22" x14ac:dyDescent="0.25">
      <c r="A27" s="3"/>
      <c r="B27" s="84"/>
      <c r="C27" s="85"/>
      <c r="D27" s="85"/>
      <c r="E27" s="84"/>
      <c r="F27" s="84"/>
      <c r="G27" s="101"/>
      <c r="H27" s="85"/>
      <c r="I27" s="91"/>
      <c r="J27" s="102"/>
      <c r="K27" s="55"/>
      <c r="L27" s="18"/>
      <c r="M27" s="18"/>
      <c r="N27" s="127" t="str">
        <f>IF((ANXE_COMMANDE_PUBLIQUE!C27)=0,"",ANXE_COMMANDE_PUBLIQUE!C27)</f>
        <v/>
      </c>
      <c r="O27" s="127" t="str">
        <f>IF((ANXE_COMMANDE_PUBLIQUE!D27)=0,"",ANXE_COMMANDE_PUBLIQUE!D27)</f>
        <v/>
      </c>
      <c r="P27" s="128"/>
      <c r="Q27" s="133" t="str">
        <f t="shared" si="0"/>
        <v/>
      </c>
      <c r="R27" s="133" t="str">
        <f t="shared" si="1"/>
        <v/>
      </c>
      <c r="S27" s="129"/>
      <c r="T27" s="133" t="str">
        <f t="shared" si="2"/>
        <v/>
      </c>
      <c r="U27" s="52"/>
      <c r="V27" s="52"/>
    </row>
    <row r="28" spans="1:22" x14ac:dyDescent="0.25">
      <c r="A28" s="3"/>
      <c r="B28" s="84"/>
      <c r="C28" s="85"/>
      <c r="D28" s="85"/>
      <c r="E28" s="84"/>
      <c r="F28" s="84"/>
      <c r="G28" s="101"/>
      <c r="H28" s="85"/>
      <c r="I28" s="91"/>
      <c r="J28" s="102"/>
      <c r="K28" s="55"/>
      <c r="L28" s="18"/>
      <c r="M28" s="18"/>
      <c r="N28" s="127" t="str">
        <f>IF((ANXE_COMMANDE_PUBLIQUE!C28)=0,"",ANXE_COMMANDE_PUBLIQUE!C28)</f>
        <v/>
      </c>
      <c r="O28" s="127" t="str">
        <f>IF((ANXE_COMMANDE_PUBLIQUE!D28)=0,"",ANXE_COMMANDE_PUBLIQUE!D28)</f>
        <v/>
      </c>
      <c r="P28" s="128"/>
      <c r="Q28" s="133" t="str">
        <f t="shared" si="0"/>
        <v/>
      </c>
      <c r="R28" s="133" t="str">
        <f t="shared" si="1"/>
        <v/>
      </c>
      <c r="S28" s="129"/>
      <c r="T28" s="133" t="str">
        <f t="shared" si="2"/>
        <v/>
      </c>
      <c r="U28" s="52"/>
      <c r="V28" s="52"/>
    </row>
    <row r="29" spans="1:22" x14ac:dyDescent="0.25">
      <c r="A29" s="3"/>
      <c r="B29" s="84"/>
      <c r="C29" s="85"/>
      <c r="D29" s="85"/>
      <c r="E29" s="84"/>
      <c r="F29" s="84"/>
      <c r="G29" s="101"/>
      <c r="H29" s="85"/>
      <c r="I29" s="91"/>
      <c r="J29" s="102"/>
      <c r="K29" s="55"/>
      <c r="L29" s="18"/>
      <c r="M29" s="18"/>
      <c r="N29" s="127" t="str">
        <f>IF((ANXE_COMMANDE_PUBLIQUE!C29)=0,"",ANXE_COMMANDE_PUBLIQUE!C29)</f>
        <v/>
      </c>
      <c r="O29" s="127" t="str">
        <f>IF((ANXE_COMMANDE_PUBLIQUE!D29)=0,"",ANXE_COMMANDE_PUBLIQUE!D29)</f>
        <v/>
      </c>
      <c r="P29" s="128"/>
      <c r="Q29" s="133" t="str">
        <f t="shared" si="0"/>
        <v/>
      </c>
      <c r="R29" s="133" t="str">
        <f t="shared" si="1"/>
        <v/>
      </c>
      <c r="S29" s="129"/>
      <c r="T29" s="133" t="str">
        <f t="shared" si="2"/>
        <v/>
      </c>
      <c r="U29" s="52"/>
      <c r="V29" s="52"/>
    </row>
    <row r="30" spans="1:22" x14ac:dyDescent="0.25">
      <c r="A30" s="3"/>
      <c r="B30" s="84"/>
      <c r="C30" s="85"/>
      <c r="D30" s="85"/>
      <c r="E30" s="84"/>
      <c r="F30" s="84"/>
      <c r="G30" s="101"/>
      <c r="H30" s="85"/>
      <c r="I30" s="91"/>
      <c r="J30" s="102"/>
      <c r="K30" s="55"/>
      <c r="L30" s="18"/>
      <c r="M30" s="18"/>
      <c r="N30" s="127" t="str">
        <f>IF((ANXE_COMMANDE_PUBLIQUE!C30)=0,"",ANXE_COMMANDE_PUBLIQUE!C30)</f>
        <v/>
      </c>
      <c r="O30" s="127" t="str">
        <f>IF((ANXE_COMMANDE_PUBLIQUE!D30)=0,"",ANXE_COMMANDE_PUBLIQUE!D30)</f>
        <v/>
      </c>
      <c r="P30" s="128"/>
      <c r="Q30" s="133" t="str">
        <f t="shared" si="0"/>
        <v/>
      </c>
      <c r="R30" s="133" t="str">
        <f t="shared" si="1"/>
        <v/>
      </c>
      <c r="S30" s="129"/>
      <c r="T30" s="133" t="str">
        <f t="shared" si="2"/>
        <v/>
      </c>
      <c r="U30" s="52"/>
      <c r="V30" s="52"/>
    </row>
    <row r="31" spans="1:22" x14ac:dyDescent="0.25">
      <c r="A31" s="3"/>
      <c r="B31" s="84"/>
      <c r="C31" s="85"/>
      <c r="D31" s="85"/>
      <c r="E31" s="84"/>
      <c r="F31" s="84"/>
      <c r="G31" s="101"/>
      <c r="H31" s="85"/>
      <c r="I31" s="91"/>
      <c r="J31" s="102"/>
      <c r="K31" s="55"/>
      <c r="L31" s="18"/>
      <c r="M31" s="18"/>
      <c r="N31" s="127" t="str">
        <f>IF((ANXE_COMMANDE_PUBLIQUE!C31)=0,"",ANXE_COMMANDE_PUBLIQUE!C31)</f>
        <v/>
      </c>
      <c r="O31" s="127" t="str">
        <f>IF((ANXE_COMMANDE_PUBLIQUE!D31)=0,"",ANXE_COMMANDE_PUBLIQUE!D31)</f>
        <v/>
      </c>
      <c r="P31" s="128"/>
      <c r="Q31" s="133" t="str">
        <f t="shared" si="0"/>
        <v/>
      </c>
      <c r="R31" s="133" t="str">
        <f t="shared" si="1"/>
        <v/>
      </c>
      <c r="S31" s="129"/>
      <c r="T31" s="133" t="str">
        <f t="shared" si="2"/>
        <v/>
      </c>
      <c r="U31" s="52"/>
      <c r="V31" s="52"/>
    </row>
    <row r="32" spans="1:22" x14ac:dyDescent="0.25">
      <c r="A32" s="3"/>
      <c r="B32" s="84"/>
      <c r="C32" s="85"/>
      <c r="D32" s="85"/>
      <c r="E32" s="84"/>
      <c r="F32" s="84"/>
      <c r="G32" s="101"/>
      <c r="H32" s="85"/>
      <c r="I32" s="91"/>
      <c r="J32" s="102"/>
      <c r="K32" s="55"/>
      <c r="L32" s="18"/>
      <c r="M32" s="18"/>
      <c r="N32" s="127" t="str">
        <f>IF((ANXE_COMMANDE_PUBLIQUE!C32)=0,"",ANXE_COMMANDE_PUBLIQUE!C32)</f>
        <v/>
      </c>
      <c r="O32" s="127" t="str">
        <f>IF((ANXE_COMMANDE_PUBLIQUE!D32)=0,"",ANXE_COMMANDE_PUBLIQUE!D32)</f>
        <v/>
      </c>
      <c r="P32" s="128"/>
      <c r="Q32" s="133" t="str">
        <f t="shared" si="0"/>
        <v/>
      </c>
      <c r="R32" s="133" t="str">
        <f t="shared" si="1"/>
        <v/>
      </c>
      <c r="S32" s="129"/>
      <c r="T32" s="133" t="str">
        <f t="shared" si="2"/>
        <v/>
      </c>
      <c r="U32" s="52"/>
      <c r="V32" s="52"/>
    </row>
    <row r="33" spans="1:22" x14ac:dyDescent="0.25">
      <c r="A33" s="3"/>
      <c r="B33" s="84"/>
      <c r="C33" s="85"/>
      <c r="D33" s="85"/>
      <c r="E33" s="84"/>
      <c r="F33" s="84"/>
      <c r="G33" s="101"/>
      <c r="H33" s="85"/>
      <c r="I33" s="91"/>
      <c r="J33" s="102"/>
      <c r="K33" s="55"/>
      <c r="L33" s="18"/>
      <c r="M33" s="18"/>
      <c r="N33" s="127" t="str">
        <f>IF((ANXE_COMMANDE_PUBLIQUE!C33)=0,"",ANXE_COMMANDE_PUBLIQUE!C33)</f>
        <v/>
      </c>
      <c r="O33" s="127" t="str">
        <f>IF((ANXE_COMMANDE_PUBLIQUE!D33)=0,"",ANXE_COMMANDE_PUBLIQUE!D33)</f>
        <v/>
      </c>
      <c r="P33" s="128"/>
      <c r="Q33" s="133" t="str">
        <f t="shared" si="0"/>
        <v/>
      </c>
      <c r="R33" s="133" t="str">
        <f t="shared" si="1"/>
        <v/>
      </c>
      <c r="S33" s="129"/>
      <c r="T33" s="133" t="str">
        <f t="shared" si="2"/>
        <v/>
      </c>
      <c r="U33" s="52"/>
      <c r="V33" s="52"/>
    </row>
    <row r="34" spans="1:22" x14ac:dyDescent="0.25">
      <c r="A34" s="3"/>
      <c r="B34" s="84"/>
      <c r="C34" s="85"/>
      <c r="D34" s="85"/>
      <c r="E34" s="84"/>
      <c r="F34" s="84"/>
      <c r="G34" s="101"/>
      <c r="H34" s="85"/>
      <c r="I34" s="91"/>
      <c r="J34" s="102"/>
      <c r="K34" s="55"/>
      <c r="L34" s="18"/>
      <c r="M34" s="18"/>
      <c r="N34" s="127" t="str">
        <f>IF((ANXE_COMMANDE_PUBLIQUE!C34)=0,"",ANXE_COMMANDE_PUBLIQUE!C34)</f>
        <v/>
      </c>
      <c r="O34" s="127" t="str">
        <f>IF((ANXE_COMMANDE_PUBLIQUE!D34)=0,"",ANXE_COMMANDE_PUBLIQUE!D34)</f>
        <v/>
      </c>
      <c r="P34" s="128"/>
      <c r="Q34" s="133" t="str">
        <f t="shared" si="0"/>
        <v/>
      </c>
      <c r="R34" s="133" t="str">
        <f t="shared" si="1"/>
        <v/>
      </c>
      <c r="S34" s="129"/>
      <c r="T34" s="133" t="str">
        <f t="shared" si="2"/>
        <v/>
      </c>
      <c r="U34" s="52"/>
      <c r="V34" s="52"/>
    </row>
    <row r="35" spans="1:22" x14ac:dyDescent="0.25">
      <c r="A35" s="3"/>
      <c r="B35" s="84"/>
      <c r="C35" s="85"/>
      <c r="D35" s="85"/>
      <c r="E35" s="84"/>
      <c r="F35" s="84"/>
      <c r="G35" s="101"/>
      <c r="H35" s="85"/>
      <c r="I35" s="91"/>
      <c r="J35" s="102"/>
      <c r="K35" s="55"/>
      <c r="L35" s="18"/>
      <c r="M35" s="18"/>
      <c r="N35" s="127" t="str">
        <f>IF((ANXE_COMMANDE_PUBLIQUE!C35)=0,"",ANXE_COMMANDE_PUBLIQUE!C35)</f>
        <v/>
      </c>
      <c r="O35" s="127" t="str">
        <f>IF((ANXE_COMMANDE_PUBLIQUE!D35)=0,"",ANXE_COMMANDE_PUBLIQUE!D35)</f>
        <v/>
      </c>
      <c r="P35" s="128"/>
      <c r="Q35" s="133" t="str">
        <f t="shared" si="0"/>
        <v/>
      </c>
      <c r="R35" s="133" t="str">
        <f t="shared" si="1"/>
        <v/>
      </c>
      <c r="S35" s="129"/>
      <c r="T35" s="133" t="str">
        <f t="shared" si="2"/>
        <v/>
      </c>
      <c r="U35" s="52"/>
      <c r="V35" s="52"/>
    </row>
    <row r="36" spans="1:22" x14ac:dyDescent="0.25">
      <c r="A36" s="3"/>
      <c r="B36" s="84"/>
      <c r="C36" s="85"/>
      <c r="D36" s="85"/>
      <c r="E36" s="84"/>
      <c r="F36" s="84"/>
      <c r="G36" s="101"/>
      <c r="H36" s="85"/>
      <c r="I36" s="91"/>
      <c r="J36" s="102"/>
      <c r="K36" s="55"/>
      <c r="L36" s="18"/>
      <c r="M36" s="18"/>
      <c r="N36" s="127" t="str">
        <f>IF((ANXE_COMMANDE_PUBLIQUE!C36)=0,"",ANXE_COMMANDE_PUBLIQUE!C36)</f>
        <v/>
      </c>
      <c r="O36" s="127" t="str">
        <f>IF((ANXE_COMMANDE_PUBLIQUE!D36)=0,"",ANXE_COMMANDE_PUBLIQUE!D36)</f>
        <v/>
      </c>
      <c r="P36" s="128"/>
      <c r="Q36" s="133" t="str">
        <f t="shared" si="0"/>
        <v/>
      </c>
      <c r="R36" s="133" t="str">
        <f t="shared" si="1"/>
        <v/>
      </c>
      <c r="S36" s="129"/>
      <c r="T36" s="133" t="str">
        <f t="shared" si="2"/>
        <v/>
      </c>
      <c r="U36" s="52"/>
      <c r="V36" s="52"/>
    </row>
    <row r="37" spans="1:22" x14ac:dyDescent="0.25">
      <c r="A37" s="3"/>
      <c r="B37" s="84"/>
      <c r="C37" s="85"/>
      <c r="D37" s="85"/>
      <c r="E37" s="84"/>
      <c r="F37" s="84"/>
      <c r="G37" s="101"/>
      <c r="H37" s="85"/>
      <c r="I37" s="91"/>
      <c r="J37" s="102"/>
      <c r="K37" s="55"/>
      <c r="L37" s="18"/>
      <c r="M37" s="18"/>
      <c r="N37" s="127" t="str">
        <f>IF((ANXE_COMMANDE_PUBLIQUE!C37)=0,"",ANXE_COMMANDE_PUBLIQUE!C37)</f>
        <v/>
      </c>
      <c r="O37" s="127" t="str">
        <f>IF((ANXE_COMMANDE_PUBLIQUE!D37)=0,"",ANXE_COMMANDE_PUBLIQUE!D37)</f>
        <v/>
      </c>
      <c r="P37" s="128"/>
      <c r="Q37" s="133" t="str">
        <f t="shared" si="0"/>
        <v/>
      </c>
      <c r="R37" s="133" t="str">
        <f t="shared" si="1"/>
        <v/>
      </c>
      <c r="S37" s="129"/>
      <c r="T37" s="133" t="str">
        <f t="shared" si="2"/>
        <v/>
      </c>
      <c r="U37" s="52"/>
      <c r="V37" s="52"/>
    </row>
    <row r="38" spans="1:22" x14ac:dyDescent="0.25">
      <c r="A38" s="3"/>
      <c r="B38" s="84"/>
      <c r="C38" s="85"/>
      <c r="D38" s="85"/>
      <c r="E38" s="84"/>
      <c r="F38" s="84"/>
      <c r="G38" s="101"/>
      <c r="H38" s="85"/>
      <c r="I38" s="91"/>
      <c r="J38" s="102"/>
      <c r="K38" s="55"/>
      <c r="L38" s="18"/>
      <c r="M38" s="18"/>
      <c r="N38" s="127" t="str">
        <f>IF((ANXE_COMMANDE_PUBLIQUE!C38)=0,"",ANXE_COMMANDE_PUBLIQUE!C38)</f>
        <v/>
      </c>
      <c r="O38" s="127" t="str">
        <f>IF((ANXE_COMMANDE_PUBLIQUE!D38)=0,"",ANXE_COMMANDE_PUBLIQUE!D38)</f>
        <v/>
      </c>
      <c r="P38" s="128"/>
      <c r="Q38" s="133" t="str">
        <f t="shared" si="0"/>
        <v/>
      </c>
      <c r="R38" s="133" t="str">
        <f t="shared" si="1"/>
        <v/>
      </c>
      <c r="S38" s="129"/>
      <c r="T38" s="133" t="str">
        <f t="shared" si="2"/>
        <v/>
      </c>
      <c r="U38" s="52"/>
      <c r="V38" s="52"/>
    </row>
    <row r="39" spans="1:22" x14ac:dyDescent="0.25">
      <c r="A39" s="3"/>
      <c r="B39" s="84"/>
      <c r="C39" s="85"/>
      <c r="D39" s="85"/>
      <c r="E39" s="84"/>
      <c r="F39" s="84"/>
      <c r="G39" s="101"/>
      <c r="H39" s="85"/>
      <c r="I39" s="91"/>
      <c r="J39" s="102"/>
      <c r="K39" s="55"/>
      <c r="L39" s="18"/>
      <c r="M39" s="18"/>
      <c r="N39" s="127" t="str">
        <f>IF((ANXE_COMMANDE_PUBLIQUE!C39)=0,"",ANXE_COMMANDE_PUBLIQUE!C39)</f>
        <v/>
      </c>
      <c r="O39" s="127" t="str">
        <f>IF((ANXE_COMMANDE_PUBLIQUE!D39)=0,"",ANXE_COMMANDE_PUBLIQUE!D39)</f>
        <v/>
      </c>
      <c r="P39" s="128"/>
      <c r="Q39" s="133" t="str">
        <f t="shared" si="0"/>
        <v/>
      </c>
      <c r="R39" s="133" t="str">
        <f t="shared" si="1"/>
        <v/>
      </c>
      <c r="S39" s="129"/>
      <c r="T39" s="133" t="str">
        <f t="shared" si="2"/>
        <v/>
      </c>
      <c r="U39" s="52"/>
      <c r="V39" s="52"/>
    </row>
    <row r="40" spans="1:22" x14ac:dyDescent="0.25">
      <c r="A40" s="3"/>
      <c r="B40" s="84"/>
      <c r="C40" s="85"/>
      <c r="D40" s="85"/>
      <c r="E40" s="84"/>
      <c r="F40" s="84"/>
      <c r="G40" s="101"/>
      <c r="H40" s="85"/>
      <c r="I40" s="91"/>
      <c r="J40" s="102"/>
      <c r="K40" s="55"/>
      <c r="L40" s="18"/>
      <c r="M40" s="18"/>
      <c r="N40" s="127" t="str">
        <f>IF((ANXE_COMMANDE_PUBLIQUE!C40)=0,"",ANXE_COMMANDE_PUBLIQUE!C40)</f>
        <v/>
      </c>
      <c r="O40" s="127" t="str">
        <f>IF((ANXE_COMMANDE_PUBLIQUE!D40)=0,"",ANXE_COMMANDE_PUBLIQUE!D40)</f>
        <v/>
      </c>
      <c r="P40" s="128"/>
      <c r="Q40" s="133" t="str">
        <f t="shared" si="0"/>
        <v/>
      </c>
      <c r="R40" s="133" t="str">
        <f t="shared" si="1"/>
        <v/>
      </c>
      <c r="S40" s="129"/>
      <c r="T40" s="133" t="str">
        <f t="shared" si="2"/>
        <v/>
      </c>
      <c r="U40" s="52"/>
      <c r="V40" s="52"/>
    </row>
    <row r="41" spans="1:22" x14ac:dyDescent="0.25">
      <c r="A41" s="3"/>
      <c r="B41" s="84"/>
      <c r="C41" s="85"/>
      <c r="D41" s="85"/>
      <c r="E41" s="84"/>
      <c r="F41" s="84"/>
      <c r="G41" s="101"/>
      <c r="H41" s="85"/>
      <c r="I41" s="91"/>
      <c r="J41" s="102"/>
      <c r="K41" s="55"/>
      <c r="L41" s="18"/>
      <c r="M41" s="18"/>
      <c r="N41" s="127" t="str">
        <f>IF((ANXE_COMMANDE_PUBLIQUE!C41)=0,"",ANXE_COMMANDE_PUBLIQUE!C41)</f>
        <v/>
      </c>
      <c r="O41" s="127" t="str">
        <f>IF((ANXE_COMMANDE_PUBLIQUE!D41)=0,"",ANXE_COMMANDE_PUBLIQUE!D41)</f>
        <v/>
      </c>
      <c r="P41" s="128"/>
      <c r="Q41" s="133" t="str">
        <f t="shared" si="0"/>
        <v/>
      </c>
      <c r="R41" s="133" t="str">
        <f t="shared" si="1"/>
        <v/>
      </c>
      <c r="S41" s="129"/>
      <c r="T41" s="133" t="str">
        <f t="shared" si="2"/>
        <v/>
      </c>
      <c r="U41" s="52"/>
      <c r="V41" s="52"/>
    </row>
    <row r="42" spans="1:22" x14ac:dyDescent="0.25">
      <c r="A42" s="3"/>
      <c r="B42" s="84"/>
      <c r="C42" s="85"/>
      <c r="D42" s="85"/>
      <c r="E42" s="84"/>
      <c r="F42" s="84"/>
      <c r="G42" s="101"/>
      <c r="H42" s="85"/>
      <c r="I42" s="91"/>
      <c r="J42" s="102"/>
      <c r="K42" s="55"/>
      <c r="L42" s="18"/>
      <c r="M42" s="18"/>
      <c r="N42" s="127" t="str">
        <f>IF((ANXE_COMMANDE_PUBLIQUE!C42)=0,"",ANXE_COMMANDE_PUBLIQUE!C42)</f>
        <v/>
      </c>
      <c r="O42" s="127" t="str">
        <f>IF((ANXE_COMMANDE_PUBLIQUE!D42)=0,"",ANXE_COMMANDE_PUBLIQUE!D42)</f>
        <v/>
      </c>
      <c r="P42" s="128"/>
      <c r="Q42" s="133" t="str">
        <f t="shared" si="0"/>
        <v/>
      </c>
      <c r="R42" s="133" t="str">
        <f t="shared" si="1"/>
        <v/>
      </c>
      <c r="S42" s="129"/>
      <c r="T42" s="133" t="str">
        <f t="shared" si="2"/>
        <v/>
      </c>
      <c r="U42" s="52"/>
      <c r="V42" s="52"/>
    </row>
    <row r="43" spans="1:22" x14ac:dyDescent="0.25">
      <c r="A43" s="3"/>
      <c r="B43" s="84"/>
      <c r="C43" s="85"/>
      <c r="D43" s="85"/>
      <c r="E43" s="84"/>
      <c r="F43" s="84"/>
      <c r="G43" s="101"/>
      <c r="H43" s="85"/>
      <c r="I43" s="91"/>
      <c r="J43" s="102"/>
      <c r="K43" s="55"/>
      <c r="L43" s="18"/>
      <c r="M43" s="18"/>
      <c r="N43" s="127" t="str">
        <f>IF((ANXE_COMMANDE_PUBLIQUE!C43)=0,"",ANXE_COMMANDE_PUBLIQUE!C43)</f>
        <v/>
      </c>
      <c r="O43" s="127" t="str">
        <f>IF((ANXE_COMMANDE_PUBLIQUE!D43)=0,"",ANXE_COMMANDE_PUBLIQUE!D43)</f>
        <v/>
      </c>
      <c r="P43" s="128"/>
      <c r="Q43" s="133" t="str">
        <f t="shared" si="0"/>
        <v/>
      </c>
      <c r="R43" s="133" t="str">
        <f t="shared" si="1"/>
        <v/>
      </c>
      <c r="S43" s="129"/>
      <c r="T43" s="133" t="str">
        <f t="shared" si="2"/>
        <v/>
      </c>
      <c r="U43" s="52"/>
      <c r="V43" s="52"/>
    </row>
    <row r="44" spans="1:22" x14ac:dyDescent="0.25">
      <c r="A44" s="3"/>
      <c r="B44" s="84"/>
      <c r="C44" s="85"/>
      <c r="D44" s="85"/>
      <c r="E44" s="84"/>
      <c r="F44" s="84"/>
      <c r="G44" s="101"/>
      <c r="H44" s="85"/>
      <c r="I44" s="91"/>
      <c r="J44" s="102"/>
      <c r="K44" s="55"/>
      <c r="L44" s="18"/>
      <c r="M44" s="18"/>
      <c r="N44" s="127" t="str">
        <f>IF((ANXE_COMMANDE_PUBLIQUE!C44)=0,"",ANXE_COMMANDE_PUBLIQUE!C44)</f>
        <v/>
      </c>
      <c r="O44" s="127" t="str">
        <f>IF((ANXE_COMMANDE_PUBLIQUE!D44)=0,"",ANXE_COMMANDE_PUBLIQUE!D44)</f>
        <v/>
      </c>
      <c r="P44" s="128"/>
      <c r="Q44" s="133" t="str">
        <f t="shared" si="0"/>
        <v/>
      </c>
      <c r="R44" s="133" t="str">
        <f t="shared" si="1"/>
        <v/>
      </c>
      <c r="S44" s="129"/>
      <c r="T44" s="133" t="str">
        <f t="shared" si="2"/>
        <v/>
      </c>
      <c r="U44" s="52"/>
      <c r="V44" s="52"/>
    </row>
    <row r="45" spans="1:22" x14ac:dyDescent="0.25">
      <c r="A45" s="3"/>
      <c r="B45" s="84"/>
      <c r="C45" s="85"/>
      <c r="D45" s="85"/>
      <c r="E45" s="84"/>
      <c r="F45" s="84"/>
      <c r="G45" s="101"/>
      <c r="H45" s="85"/>
      <c r="I45" s="91"/>
      <c r="J45" s="102"/>
      <c r="K45" s="55"/>
      <c r="L45" s="18"/>
      <c r="M45" s="18"/>
      <c r="N45" s="127" t="str">
        <f>IF((ANXE_COMMANDE_PUBLIQUE!C45)=0,"",ANXE_COMMANDE_PUBLIQUE!C45)</f>
        <v/>
      </c>
      <c r="O45" s="127" t="str">
        <f>IF((ANXE_COMMANDE_PUBLIQUE!D45)=0,"",ANXE_COMMANDE_PUBLIQUE!D45)</f>
        <v/>
      </c>
      <c r="P45" s="128"/>
      <c r="Q45" s="133" t="str">
        <f t="shared" si="0"/>
        <v/>
      </c>
      <c r="R45" s="133" t="str">
        <f t="shared" si="1"/>
        <v/>
      </c>
      <c r="S45" s="129"/>
      <c r="T45" s="133" t="str">
        <f t="shared" si="2"/>
        <v/>
      </c>
      <c r="U45" s="52"/>
      <c r="V45" s="52"/>
    </row>
    <row r="46" spans="1:22" x14ac:dyDescent="0.25">
      <c r="A46" s="3"/>
      <c r="B46" s="84"/>
      <c r="C46" s="85"/>
      <c r="D46" s="85"/>
      <c r="E46" s="84"/>
      <c r="F46" s="84"/>
      <c r="G46" s="101"/>
      <c r="H46" s="85"/>
      <c r="I46" s="91"/>
      <c r="J46" s="102"/>
      <c r="K46" s="55"/>
      <c r="L46" s="18"/>
      <c r="M46" s="18"/>
      <c r="N46" s="127" t="str">
        <f>IF((ANXE_COMMANDE_PUBLIQUE!C46)=0,"",ANXE_COMMANDE_PUBLIQUE!C46)</f>
        <v/>
      </c>
      <c r="O46" s="127" t="str">
        <f>IF((ANXE_COMMANDE_PUBLIQUE!D46)=0,"",ANXE_COMMANDE_PUBLIQUE!D46)</f>
        <v/>
      </c>
      <c r="P46" s="128"/>
      <c r="Q46" s="133" t="str">
        <f t="shared" si="0"/>
        <v/>
      </c>
      <c r="R46" s="133" t="str">
        <f t="shared" si="1"/>
        <v/>
      </c>
      <c r="S46" s="129"/>
      <c r="T46" s="133" t="str">
        <f t="shared" si="2"/>
        <v/>
      </c>
      <c r="U46" s="52"/>
      <c r="V46" s="52"/>
    </row>
    <row r="47" spans="1:22" x14ac:dyDescent="0.25">
      <c r="A47" s="3"/>
      <c r="B47" s="84"/>
      <c r="C47" s="85"/>
      <c r="D47" s="85"/>
      <c r="E47" s="84"/>
      <c r="F47" s="84"/>
      <c r="G47" s="101"/>
      <c r="H47" s="85"/>
      <c r="I47" s="91"/>
      <c r="J47" s="102"/>
      <c r="K47" s="55"/>
      <c r="L47" s="18"/>
      <c r="M47" s="18"/>
      <c r="N47" s="127" t="str">
        <f>IF((ANXE_COMMANDE_PUBLIQUE!C47)=0,"",ANXE_COMMANDE_PUBLIQUE!C47)</f>
        <v/>
      </c>
      <c r="O47" s="127" t="str">
        <f>IF((ANXE_COMMANDE_PUBLIQUE!D47)=0,"",ANXE_COMMANDE_PUBLIQUE!D47)</f>
        <v/>
      </c>
      <c r="P47" s="128"/>
      <c r="Q47" s="133" t="str">
        <f t="shared" si="0"/>
        <v/>
      </c>
      <c r="R47" s="133" t="str">
        <f t="shared" si="1"/>
        <v/>
      </c>
      <c r="S47" s="129"/>
      <c r="T47" s="133" t="str">
        <f t="shared" si="2"/>
        <v/>
      </c>
      <c r="U47" s="52"/>
      <c r="V47" s="52"/>
    </row>
    <row r="48" spans="1:22" x14ac:dyDescent="0.25">
      <c r="A48" s="3"/>
      <c r="B48" s="84"/>
      <c r="C48" s="85"/>
      <c r="D48" s="85"/>
      <c r="E48" s="84"/>
      <c r="F48" s="84"/>
      <c r="G48" s="101"/>
      <c r="H48" s="85"/>
      <c r="I48" s="91"/>
      <c r="J48" s="102"/>
      <c r="K48" s="55"/>
      <c r="L48" s="18"/>
      <c r="M48" s="18"/>
      <c r="N48" s="127" t="str">
        <f>IF((ANXE_COMMANDE_PUBLIQUE!C48)=0,"",ANXE_COMMANDE_PUBLIQUE!C48)</f>
        <v/>
      </c>
      <c r="O48" s="127" t="str">
        <f>IF((ANXE_COMMANDE_PUBLIQUE!D48)=0,"",ANXE_COMMANDE_PUBLIQUE!D48)</f>
        <v/>
      </c>
      <c r="P48" s="128"/>
      <c r="Q48" s="133" t="str">
        <f t="shared" si="0"/>
        <v/>
      </c>
      <c r="R48" s="133" t="str">
        <f t="shared" si="1"/>
        <v/>
      </c>
      <c r="S48" s="129"/>
      <c r="T48" s="133" t="str">
        <f t="shared" si="2"/>
        <v/>
      </c>
      <c r="U48" s="52"/>
      <c r="V48" s="52"/>
    </row>
    <row r="49" spans="1:22" x14ac:dyDescent="0.25">
      <c r="A49" s="3"/>
      <c r="B49" s="84"/>
      <c r="C49" s="85"/>
      <c r="D49" s="85"/>
      <c r="E49" s="84"/>
      <c r="F49" s="84"/>
      <c r="G49" s="101"/>
      <c r="H49" s="85"/>
      <c r="I49" s="91"/>
      <c r="J49" s="102"/>
      <c r="K49" s="55"/>
      <c r="L49" s="18"/>
      <c r="M49" s="18"/>
      <c r="N49" s="127" t="str">
        <f>IF((ANXE_COMMANDE_PUBLIQUE!C49)=0,"",ANXE_COMMANDE_PUBLIQUE!C49)</f>
        <v/>
      </c>
      <c r="O49" s="127" t="str">
        <f>IF((ANXE_COMMANDE_PUBLIQUE!D49)=0,"",ANXE_COMMANDE_PUBLIQUE!D49)</f>
        <v/>
      </c>
      <c r="P49" s="128"/>
      <c r="Q49" s="133" t="str">
        <f t="shared" si="0"/>
        <v/>
      </c>
      <c r="R49" s="133" t="str">
        <f t="shared" si="1"/>
        <v/>
      </c>
      <c r="S49" s="129"/>
      <c r="T49" s="133" t="str">
        <f t="shared" si="2"/>
        <v/>
      </c>
      <c r="U49" s="52"/>
      <c r="V49" s="52"/>
    </row>
    <row r="50" spans="1:22" x14ac:dyDescent="0.25">
      <c r="A50" s="3"/>
      <c r="B50" s="84"/>
      <c r="C50" s="85"/>
      <c r="D50" s="85"/>
      <c r="E50" s="84"/>
      <c r="F50" s="84"/>
      <c r="G50" s="101"/>
      <c r="H50" s="85"/>
      <c r="I50" s="91"/>
      <c r="J50" s="102"/>
      <c r="K50" s="55"/>
      <c r="L50" s="18"/>
      <c r="M50" s="18"/>
      <c r="N50" s="127" t="str">
        <f>IF((ANXE_COMMANDE_PUBLIQUE!C50)=0,"",ANXE_COMMANDE_PUBLIQUE!C50)</f>
        <v/>
      </c>
      <c r="O50" s="127" t="str">
        <f>IF((ANXE_COMMANDE_PUBLIQUE!D50)=0,"",ANXE_COMMANDE_PUBLIQUE!D50)</f>
        <v/>
      </c>
      <c r="P50" s="128"/>
      <c r="Q50" s="133" t="str">
        <f t="shared" si="0"/>
        <v/>
      </c>
      <c r="R50" s="133" t="str">
        <f t="shared" si="1"/>
        <v/>
      </c>
      <c r="S50" s="129"/>
      <c r="T50" s="133" t="str">
        <f t="shared" si="2"/>
        <v/>
      </c>
      <c r="U50" s="52"/>
      <c r="V50" s="52"/>
    </row>
    <row r="51" spans="1:22" x14ac:dyDescent="0.25">
      <c r="A51" s="3"/>
      <c r="B51" s="84"/>
      <c r="C51" s="85"/>
      <c r="D51" s="85"/>
      <c r="E51" s="84"/>
      <c r="F51" s="84"/>
      <c r="G51" s="101"/>
      <c r="H51" s="85"/>
      <c r="I51" s="91"/>
      <c r="J51" s="102"/>
      <c r="K51" s="55"/>
      <c r="L51" s="18"/>
      <c r="M51" s="18"/>
      <c r="N51" s="127" t="str">
        <f>IF((ANXE_COMMANDE_PUBLIQUE!C51)=0,"",ANXE_COMMANDE_PUBLIQUE!C51)</f>
        <v/>
      </c>
      <c r="O51" s="127" t="str">
        <f>IF((ANXE_COMMANDE_PUBLIQUE!D51)=0,"",ANXE_COMMANDE_PUBLIQUE!D51)</f>
        <v/>
      </c>
      <c r="P51" s="128"/>
      <c r="Q51" s="133" t="str">
        <f t="shared" si="0"/>
        <v/>
      </c>
      <c r="R51" s="133" t="str">
        <f t="shared" si="1"/>
        <v/>
      </c>
      <c r="S51" s="129"/>
      <c r="T51" s="133" t="str">
        <f t="shared" si="2"/>
        <v/>
      </c>
      <c r="U51" s="52"/>
      <c r="V51" s="52"/>
    </row>
    <row r="52" spans="1:22" x14ac:dyDescent="0.25">
      <c r="A52" s="3"/>
      <c r="B52" s="84"/>
      <c r="C52" s="85"/>
      <c r="D52" s="85"/>
      <c r="E52" s="84"/>
      <c r="F52" s="84"/>
      <c r="G52" s="101"/>
      <c r="H52" s="85"/>
      <c r="I52" s="91"/>
      <c r="J52" s="102"/>
      <c r="K52" s="55"/>
      <c r="L52" s="18"/>
      <c r="M52" s="18"/>
      <c r="N52" s="127" t="str">
        <f>IF((ANXE_COMMANDE_PUBLIQUE!C52)=0,"",ANXE_COMMANDE_PUBLIQUE!C52)</f>
        <v/>
      </c>
      <c r="O52" s="127" t="str">
        <f>IF((ANXE_COMMANDE_PUBLIQUE!D52)=0,"",ANXE_COMMANDE_PUBLIQUE!D52)</f>
        <v/>
      </c>
      <c r="P52" s="128"/>
      <c r="Q52" s="133" t="str">
        <f t="shared" si="0"/>
        <v/>
      </c>
      <c r="R52" s="133" t="str">
        <f t="shared" si="1"/>
        <v/>
      </c>
      <c r="S52" s="129"/>
      <c r="T52" s="133" t="str">
        <f t="shared" si="2"/>
        <v/>
      </c>
      <c r="U52" s="52"/>
      <c r="V52" s="52"/>
    </row>
    <row r="53" spans="1:22" x14ac:dyDescent="0.25">
      <c r="A53" s="3"/>
      <c r="B53" s="84"/>
      <c r="C53" s="85"/>
      <c r="D53" s="85"/>
      <c r="E53" s="84"/>
      <c r="F53" s="84"/>
      <c r="G53" s="101"/>
      <c r="H53" s="85"/>
      <c r="I53" s="91"/>
      <c r="J53" s="102"/>
      <c r="K53" s="55"/>
      <c r="L53" s="18"/>
      <c r="M53" s="18"/>
      <c r="N53" s="127" t="str">
        <f>IF((ANXE_COMMANDE_PUBLIQUE!C53)=0,"",ANXE_COMMANDE_PUBLIQUE!C53)</f>
        <v/>
      </c>
      <c r="O53" s="127" t="str">
        <f>IF((ANXE_COMMANDE_PUBLIQUE!D53)=0,"",ANXE_COMMANDE_PUBLIQUE!D53)</f>
        <v/>
      </c>
      <c r="P53" s="128"/>
      <c r="Q53" s="133" t="str">
        <f t="shared" si="0"/>
        <v/>
      </c>
      <c r="R53" s="133" t="str">
        <f t="shared" si="1"/>
        <v/>
      </c>
      <c r="S53" s="129"/>
      <c r="T53" s="133" t="str">
        <f t="shared" si="2"/>
        <v/>
      </c>
      <c r="U53" s="52"/>
      <c r="V53" s="52"/>
    </row>
    <row r="54" spans="1:22" x14ac:dyDescent="0.25">
      <c r="A54" s="3"/>
      <c r="B54" s="84"/>
      <c r="C54" s="85"/>
      <c r="D54" s="85"/>
      <c r="E54" s="84"/>
      <c r="F54" s="84"/>
      <c r="G54" s="101"/>
      <c r="H54" s="85"/>
      <c r="I54" s="91"/>
      <c r="J54" s="102"/>
      <c r="K54" s="55"/>
      <c r="L54" s="18"/>
      <c r="M54" s="18"/>
      <c r="N54" s="127" t="str">
        <f>IF((ANXE_COMMANDE_PUBLIQUE!C54)=0,"",ANXE_COMMANDE_PUBLIQUE!C54)</f>
        <v/>
      </c>
      <c r="O54" s="127" t="str">
        <f>IF((ANXE_COMMANDE_PUBLIQUE!D54)=0,"",ANXE_COMMANDE_PUBLIQUE!D54)</f>
        <v/>
      </c>
      <c r="P54" s="128"/>
      <c r="Q54" s="133" t="str">
        <f t="shared" si="0"/>
        <v/>
      </c>
      <c r="R54" s="133" t="str">
        <f t="shared" si="1"/>
        <v/>
      </c>
      <c r="S54" s="129"/>
      <c r="T54" s="133" t="str">
        <f t="shared" si="2"/>
        <v/>
      </c>
      <c r="U54" s="52"/>
      <c r="V54" s="52"/>
    </row>
    <row r="55" spans="1:22" x14ac:dyDescent="0.25">
      <c r="A55" s="3"/>
      <c r="B55" s="84"/>
      <c r="C55" s="85"/>
      <c r="D55" s="85"/>
      <c r="E55" s="84"/>
      <c r="F55" s="84"/>
      <c r="G55" s="101"/>
      <c r="H55" s="85"/>
      <c r="I55" s="91"/>
      <c r="J55" s="102"/>
      <c r="K55" s="55"/>
      <c r="L55" s="18"/>
      <c r="M55" s="18"/>
      <c r="N55" s="127" t="str">
        <f>IF((ANXE_COMMANDE_PUBLIQUE!C55)=0,"",ANXE_COMMANDE_PUBLIQUE!C55)</f>
        <v/>
      </c>
      <c r="O55" s="127" t="str">
        <f>IF((ANXE_COMMANDE_PUBLIQUE!D55)=0,"",ANXE_COMMANDE_PUBLIQUE!D55)</f>
        <v/>
      </c>
      <c r="P55" s="128"/>
      <c r="Q55" s="133" t="str">
        <f t="shared" si="0"/>
        <v/>
      </c>
      <c r="R55" s="133" t="str">
        <f t="shared" si="1"/>
        <v/>
      </c>
      <c r="S55" s="129"/>
      <c r="T55" s="133" t="str">
        <f t="shared" si="2"/>
        <v/>
      </c>
      <c r="U55" s="52"/>
      <c r="V55" s="52"/>
    </row>
    <row r="56" spans="1:22" x14ac:dyDescent="0.25">
      <c r="A56" s="3"/>
      <c r="B56" s="84"/>
      <c r="C56" s="85"/>
      <c r="D56" s="85"/>
      <c r="E56" s="84"/>
      <c r="F56" s="84"/>
      <c r="G56" s="101"/>
      <c r="H56" s="85"/>
      <c r="I56" s="91"/>
      <c r="J56" s="102"/>
      <c r="K56" s="55"/>
      <c r="L56" s="18"/>
      <c r="M56" s="18"/>
      <c r="N56" s="127" t="str">
        <f>IF((ANXE_COMMANDE_PUBLIQUE!C56)=0,"",ANXE_COMMANDE_PUBLIQUE!C56)</f>
        <v/>
      </c>
      <c r="O56" s="127" t="str">
        <f>IF((ANXE_COMMANDE_PUBLIQUE!D56)=0,"",ANXE_COMMANDE_PUBLIQUE!D56)</f>
        <v/>
      </c>
      <c r="P56" s="128"/>
      <c r="Q56" s="133" t="str">
        <f t="shared" si="0"/>
        <v/>
      </c>
      <c r="R56" s="133" t="str">
        <f t="shared" si="1"/>
        <v/>
      </c>
      <c r="S56" s="129"/>
      <c r="T56" s="133" t="str">
        <f t="shared" si="2"/>
        <v/>
      </c>
      <c r="U56" s="52"/>
      <c r="V56" s="52"/>
    </row>
    <row r="57" spans="1:22" x14ac:dyDescent="0.25">
      <c r="A57" s="3"/>
      <c r="B57" s="84"/>
      <c r="C57" s="85"/>
      <c r="D57" s="85"/>
      <c r="E57" s="84"/>
      <c r="F57" s="84"/>
      <c r="G57" s="101"/>
      <c r="H57" s="85"/>
      <c r="I57" s="91"/>
      <c r="J57" s="102"/>
      <c r="K57" s="55"/>
      <c r="L57" s="18"/>
      <c r="M57" s="18"/>
      <c r="N57" s="127" t="str">
        <f>IF((ANXE_COMMANDE_PUBLIQUE!C57)=0,"",ANXE_COMMANDE_PUBLIQUE!C57)</f>
        <v/>
      </c>
      <c r="O57" s="127" t="str">
        <f>IF((ANXE_COMMANDE_PUBLIQUE!D57)=0,"",ANXE_COMMANDE_PUBLIQUE!D57)</f>
        <v/>
      </c>
      <c r="P57" s="128"/>
      <c r="Q57" s="133" t="str">
        <f t="shared" si="0"/>
        <v/>
      </c>
      <c r="R57" s="133" t="str">
        <f t="shared" si="1"/>
        <v/>
      </c>
      <c r="S57" s="129"/>
      <c r="T57" s="133" t="str">
        <f t="shared" si="2"/>
        <v/>
      </c>
      <c r="U57" s="52"/>
      <c r="V57" s="52"/>
    </row>
    <row r="58" spans="1:22" x14ac:dyDescent="0.25">
      <c r="A58" s="3"/>
      <c r="B58" s="84"/>
      <c r="C58" s="85"/>
      <c r="D58" s="85"/>
      <c r="E58" s="84"/>
      <c r="F58" s="84"/>
      <c r="G58" s="101"/>
      <c r="H58" s="85"/>
      <c r="I58" s="91"/>
      <c r="J58" s="102"/>
      <c r="K58" s="55"/>
      <c r="L58" s="18"/>
      <c r="M58" s="18"/>
      <c r="N58" s="127" t="str">
        <f>IF((ANXE_COMMANDE_PUBLIQUE!C58)=0,"",ANXE_COMMANDE_PUBLIQUE!C58)</f>
        <v/>
      </c>
      <c r="O58" s="127" t="str">
        <f>IF((ANXE_COMMANDE_PUBLIQUE!D58)=0,"",ANXE_COMMANDE_PUBLIQUE!D58)</f>
        <v/>
      </c>
      <c r="P58" s="128"/>
      <c r="Q58" s="133" t="str">
        <f t="shared" si="0"/>
        <v/>
      </c>
      <c r="R58" s="133" t="str">
        <f t="shared" si="1"/>
        <v/>
      </c>
      <c r="S58" s="129"/>
      <c r="T58" s="133" t="str">
        <f t="shared" si="2"/>
        <v/>
      </c>
      <c r="U58" s="52"/>
      <c r="V58" s="52"/>
    </row>
    <row r="59" spans="1:22" x14ac:dyDescent="0.25">
      <c r="A59" s="3"/>
      <c r="B59" s="84"/>
      <c r="C59" s="85"/>
      <c r="D59" s="85"/>
      <c r="E59" s="84"/>
      <c r="F59" s="84"/>
      <c r="G59" s="101"/>
      <c r="H59" s="85"/>
      <c r="I59" s="91"/>
      <c r="J59" s="102"/>
      <c r="K59" s="55"/>
      <c r="L59" s="18"/>
      <c r="M59" s="18"/>
      <c r="N59" s="127" t="str">
        <f>IF((ANXE_COMMANDE_PUBLIQUE!C59)=0,"",ANXE_COMMANDE_PUBLIQUE!C59)</f>
        <v/>
      </c>
      <c r="O59" s="127" t="str">
        <f>IF((ANXE_COMMANDE_PUBLIQUE!D59)=0,"",ANXE_COMMANDE_PUBLIQUE!D59)</f>
        <v/>
      </c>
      <c r="P59" s="128"/>
      <c r="Q59" s="133" t="str">
        <f t="shared" si="0"/>
        <v/>
      </c>
      <c r="R59" s="133" t="str">
        <f t="shared" si="1"/>
        <v/>
      </c>
      <c r="S59" s="129"/>
      <c r="T59" s="133" t="str">
        <f t="shared" si="2"/>
        <v/>
      </c>
      <c r="U59" s="52"/>
      <c r="V59" s="52"/>
    </row>
    <row r="60" spans="1:22" x14ac:dyDescent="0.25">
      <c r="A60" s="3"/>
      <c r="B60" s="84"/>
      <c r="C60" s="85"/>
      <c r="D60" s="85"/>
      <c r="E60" s="84"/>
      <c r="F60" s="84"/>
      <c r="G60" s="101"/>
      <c r="H60" s="85"/>
      <c r="I60" s="91"/>
      <c r="J60" s="102"/>
      <c r="K60" s="55"/>
      <c r="L60" s="18"/>
      <c r="M60" s="18"/>
      <c r="N60" s="127" t="str">
        <f>IF((ANXE_COMMANDE_PUBLIQUE!C60)=0,"",ANXE_COMMANDE_PUBLIQUE!C60)</f>
        <v/>
      </c>
      <c r="O60" s="127" t="str">
        <f>IF((ANXE_COMMANDE_PUBLIQUE!D60)=0,"",ANXE_COMMANDE_PUBLIQUE!D60)</f>
        <v/>
      </c>
      <c r="P60" s="128"/>
      <c r="Q60" s="133" t="str">
        <f t="shared" si="0"/>
        <v/>
      </c>
      <c r="R60" s="133" t="str">
        <f t="shared" si="1"/>
        <v/>
      </c>
      <c r="S60" s="129"/>
      <c r="T60" s="133" t="str">
        <f t="shared" si="2"/>
        <v/>
      </c>
      <c r="U60" s="52"/>
      <c r="V60" s="52"/>
    </row>
    <row r="61" spans="1:22" x14ac:dyDescent="0.25">
      <c r="A61" s="3"/>
      <c r="B61" s="84"/>
      <c r="C61" s="85"/>
      <c r="D61" s="85"/>
      <c r="E61" s="84"/>
      <c r="F61" s="84"/>
      <c r="G61" s="101"/>
      <c r="H61" s="85"/>
      <c r="I61" s="91"/>
      <c r="J61" s="102"/>
      <c r="K61" s="55"/>
      <c r="L61" s="18"/>
      <c r="M61" s="18"/>
      <c r="N61" s="127" t="str">
        <f>IF((ANXE_COMMANDE_PUBLIQUE!C61)=0,"",ANXE_COMMANDE_PUBLIQUE!C61)</f>
        <v/>
      </c>
      <c r="O61" s="127" t="str">
        <f>IF((ANXE_COMMANDE_PUBLIQUE!D61)=0,"",ANXE_COMMANDE_PUBLIQUE!D61)</f>
        <v/>
      </c>
      <c r="P61" s="128"/>
      <c r="Q61" s="133" t="str">
        <f t="shared" si="0"/>
        <v/>
      </c>
      <c r="R61" s="133" t="str">
        <f t="shared" si="1"/>
        <v/>
      </c>
      <c r="S61" s="129"/>
      <c r="T61" s="133" t="str">
        <f t="shared" si="2"/>
        <v/>
      </c>
      <c r="U61" s="52"/>
      <c r="V61" s="52"/>
    </row>
    <row r="62" spans="1:22" x14ac:dyDescent="0.25">
      <c r="A62" s="3"/>
      <c r="B62" s="84"/>
      <c r="C62" s="85"/>
      <c r="D62" s="85"/>
      <c r="E62" s="84"/>
      <c r="F62" s="84"/>
      <c r="G62" s="101"/>
      <c r="H62" s="85"/>
      <c r="I62" s="91"/>
      <c r="J62" s="102"/>
      <c r="K62" s="55"/>
      <c r="L62" s="18"/>
      <c r="M62" s="18"/>
      <c r="N62" s="127" t="str">
        <f>IF((ANXE_COMMANDE_PUBLIQUE!C62)=0,"",ANXE_COMMANDE_PUBLIQUE!C62)</f>
        <v/>
      </c>
      <c r="O62" s="127" t="str">
        <f>IF((ANXE_COMMANDE_PUBLIQUE!D62)=0,"",ANXE_COMMANDE_PUBLIQUE!D62)</f>
        <v/>
      </c>
      <c r="P62" s="128"/>
      <c r="Q62" s="133" t="str">
        <f t="shared" si="0"/>
        <v/>
      </c>
      <c r="R62" s="133" t="str">
        <f t="shared" si="1"/>
        <v/>
      </c>
      <c r="S62" s="129"/>
      <c r="T62" s="133" t="str">
        <f t="shared" si="2"/>
        <v/>
      </c>
      <c r="U62" s="52"/>
      <c r="V62" s="52"/>
    </row>
    <row r="63" spans="1:22" x14ac:dyDescent="0.25">
      <c r="A63" s="3"/>
      <c r="B63" s="84"/>
      <c r="C63" s="85"/>
      <c r="D63" s="85"/>
      <c r="E63" s="84"/>
      <c r="F63" s="84"/>
      <c r="G63" s="101"/>
      <c r="H63" s="85"/>
      <c r="I63" s="91"/>
      <c r="J63" s="102"/>
      <c r="K63" s="55"/>
      <c r="L63" s="18"/>
      <c r="M63" s="18"/>
      <c r="N63" s="127" t="str">
        <f>IF((ANXE_COMMANDE_PUBLIQUE!C63)=0,"",ANXE_COMMANDE_PUBLIQUE!C63)</f>
        <v/>
      </c>
      <c r="O63" s="127" t="str">
        <f>IF((ANXE_COMMANDE_PUBLIQUE!D63)=0,"",ANXE_COMMANDE_PUBLIQUE!D63)</f>
        <v/>
      </c>
      <c r="P63" s="128"/>
      <c r="Q63" s="133" t="str">
        <f t="shared" si="0"/>
        <v/>
      </c>
      <c r="R63" s="133" t="str">
        <f t="shared" si="1"/>
        <v/>
      </c>
      <c r="S63" s="129"/>
      <c r="T63" s="133" t="str">
        <f t="shared" si="2"/>
        <v/>
      </c>
      <c r="U63" s="52"/>
      <c r="V63" s="52"/>
    </row>
    <row r="64" spans="1:22" x14ac:dyDescent="0.25">
      <c r="A64" s="3"/>
      <c r="B64" s="84"/>
      <c r="C64" s="85"/>
      <c r="D64" s="85"/>
      <c r="E64" s="84"/>
      <c r="F64" s="84"/>
      <c r="G64" s="101"/>
      <c r="H64" s="85"/>
      <c r="I64" s="91"/>
      <c r="J64" s="102"/>
      <c r="K64" s="55"/>
      <c r="L64" s="18"/>
      <c r="M64" s="18"/>
      <c r="N64" s="127" t="str">
        <f>IF((ANXE_COMMANDE_PUBLIQUE!C64)=0,"",ANXE_COMMANDE_PUBLIQUE!C64)</f>
        <v/>
      </c>
      <c r="O64" s="127" t="str">
        <f>IF((ANXE_COMMANDE_PUBLIQUE!D64)=0,"",ANXE_COMMANDE_PUBLIQUE!D64)</f>
        <v/>
      </c>
      <c r="P64" s="128"/>
      <c r="Q64" s="133" t="str">
        <f t="shared" si="0"/>
        <v/>
      </c>
      <c r="R64" s="133" t="str">
        <f t="shared" si="1"/>
        <v/>
      </c>
      <c r="S64" s="129"/>
      <c r="T64" s="133" t="str">
        <f t="shared" si="2"/>
        <v/>
      </c>
      <c r="U64" s="52"/>
      <c r="V64" s="52"/>
    </row>
    <row r="65" spans="1:22" x14ac:dyDescent="0.25">
      <c r="A65" s="3"/>
      <c r="B65" s="84"/>
      <c r="C65" s="85"/>
      <c r="D65" s="85"/>
      <c r="E65" s="84"/>
      <c r="F65" s="84"/>
      <c r="G65" s="101"/>
      <c r="H65" s="85"/>
      <c r="I65" s="91"/>
      <c r="J65" s="102"/>
      <c r="K65" s="55"/>
      <c r="L65" s="18"/>
      <c r="M65" s="18"/>
      <c r="N65" s="127" t="str">
        <f>IF((ANXE_COMMANDE_PUBLIQUE!C65)=0,"",ANXE_COMMANDE_PUBLIQUE!C65)</f>
        <v/>
      </c>
      <c r="O65" s="127" t="str">
        <f>IF((ANXE_COMMANDE_PUBLIQUE!D65)=0,"",ANXE_COMMANDE_PUBLIQUE!D65)</f>
        <v/>
      </c>
      <c r="P65" s="128"/>
      <c r="Q65" s="133" t="str">
        <f t="shared" si="0"/>
        <v/>
      </c>
      <c r="R65" s="133" t="str">
        <f t="shared" si="1"/>
        <v/>
      </c>
      <c r="S65" s="129"/>
      <c r="T65" s="133" t="str">
        <f t="shared" si="2"/>
        <v/>
      </c>
      <c r="U65" s="52"/>
      <c r="V65" s="52"/>
    </row>
    <row r="66" spans="1:22" x14ac:dyDescent="0.25">
      <c r="A66" s="3"/>
      <c r="B66" s="84"/>
      <c r="C66" s="85"/>
      <c r="D66" s="85"/>
      <c r="E66" s="84"/>
      <c r="F66" s="84"/>
      <c r="G66" s="101"/>
      <c r="H66" s="85"/>
      <c r="I66" s="91"/>
      <c r="J66" s="102"/>
      <c r="K66" s="55"/>
      <c r="L66" s="18"/>
      <c r="M66" s="18"/>
      <c r="N66" s="127" t="str">
        <f>IF((ANXE_COMMANDE_PUBLIQUE!C66)=0,"",ANXE_COMMANDE_PUBLIQUE!C66)</f>
        <v/>
      </c>
      <c r="O66" s="127" t="str">
        <f>IF((ANXE_COMMANDE_PUBLIQUE!D66)=0,"",ANXE_COMMANDE_PUBLIQUE!D66)</f>
        <v/>
      </c>
      <c r="P66" s="128"/>
      <c r="Q66" s="133" t="str">
        <f t="shared" si="0"/>
        <v/>
      </c>
      <c r="R66" s="133" t="str">
        <f t="shared" si="1"/>
        <v/>
      </c>
      <c r="S66" s="129"/>
      <c r="T66" s="133" t="str">
        <f t="shared" si="2"/>
        <v/>
      </c>
      <c r="U66" s="52"/>
      <c r="V66" s="52"/>
    </row>
    <row r="67" spans="1:22" x14ac:dyDescent="0.25">
      <c r="A67" s="3"/>
      <c r="B67" s="84"/>
      <c r="C67" s="85"/>
      <c r="D67" s="85"/>
      <c r="E67" s="84"/>
      <c r="F67" s="84"/>
      <c r="G67" s="101"/>
      <c r="H67" s="85"/>
      <c r="I67" s="91"/>
      <c r="J67" s="102"/>
      <c r="K67" s="55"/>
      <c r="L67" s="18"/>
      <c r="M67" s="18"/>
      <c r="N67" s="127" t="str">
        <f>IF((ANXE_COMMANDE_PUBLIQUE!C67)=0,"",ANXE_COMMANDE_PUBLIQUE!C67)</f>
        <v/>
      </c>
      <c r="O67" s="127" t="str">
        <f>IF((ANXE_COMMANDE_PUBLIQUE!D67)=0,"",ANXE_COMMANDE_PUBLIQUE!D67)</f>
        <v/>
      </c>
      <c r="P67" s="128"/>
      <c r="Q67" s="133" t="str">
        <f t="shared" si="0"/>
        <v/>
      </c>
      <c r="R67" s="133" t="str">
        <f t="shared" si="1"/>
        <v/>
      </c>
      <c r="S67" s="129"/>
      <c r="T67" s="133" t="str">
        <f t="shared" si="2"/>
        <v/>
      </c>
      <c r="U67" s="52"/>
      <c r="V67" s="52"/>
    </row>
    <row r="68" spans="1:22" x14ac:dyDescent="0.25">
      <c r="A68" s="3"/>
      <c r="B68" s="84"/>
      <c r="C68" s="85"/>
      <c r="D68" s="85"/>
      <c r="E68" s="84"/>
      <c r="F68" s="84"/>
      <c r="G68" s="101"/>
      <c r="H68" s="85"/>
      <c r="I68" s="91"/>
      <c r="J68" s="102"/>
      <c r="K68" s="55"/>
      <c r="L68" s="18"/>
      <c r="M68" s="18"/>
      <c r="N68" s="127" t="str">
        <f>IF((ANXE_COMMANDE_PUBLIQUE!C68)=0,"",ANXE_COMMANDE_PUBLIQUE!C68)</f>
        <v/>
      </c>
      <c r="O68" s="127" t="str">
        <f>IF((ANXE_COMMANDE_PUBLIQUE!D68)=0,"",ANXE_COMMANDE_PUBLIQUE!D68)</f>
        <v/>
      </c>
      <c r="P68" s="128"/>
      <c r="Q68" s="133" t="str">
        <f t="shared" si="0"/>
        <v/>
      </c>
      <c r="R68" s="133" t="str">
        <f t="shared" si="1"/>
        <v/>
      </c>
      <c r="S68" s="129"/>
      <c r="T68" s="133" t="str">
        <f t="shared" si="2"/>
        <v/>
      </c>
      <c r="U68" s="52"/>
      <c r="V68" s="52"/>
    </row>
    <row r="69" spans="1:22" x14ac:dyDescent="0.25">
      <c r="A69" s="3"/>
      <c r="B69" s="84"/>
      <c r="C69" s="85"/>
      <c r="D69" s="85"/>
      <c r="E69" s="84"/>
      <c r="F69" s="84"/>
      <c r="G69" s="101"/>
      <c r="H69" s="85"/>
      <c r="I69" s="91"/>
      <c r="J69" s="102"/>
      <c r="K69" s="55"/>
      <c r="L69" s="18"/>
      <c r="M69" s="18"/>
      <c r="N69" s="127" t="str">
        <f>IF((ANXE_COMMANDE_PUBLIQUE!C69)=0,"",ANXE_COMMANDE_PUBLIQUE!C69)</f>
        <v/>
      </c>
      <c r="O69" s="127" t="str">
        <f>IF((ANXE_COMMANDE_PUBLIQUE!D69)=0,"",ANXE_COMMANDE_PUBLIQUE!D69)</f>
        <v/>
      </c>
      <c r="P69" s="128"/>
      <c r="Q69" s="133" t="str">
        <f t="shared" si="0"/>
        <v/>
      </c>
      <c r="R69" s="133" t="str">
        <f t="shared" si="1"/>
        <v/>
      </c>
      <c r="S69" s="129"/>
      <c r="T69" s="133" t="str">
        <f t="shared" si="2"/>
        <v/>
      </c>
      <c r="U69" s="52"/>
      <c r="V69" s="52"/>
    </row>
    <row r="70" spans="1:22" x14ac:dyDescent="0.25">
      <c r="A70" s="3"/>
      <c r="B70" s="84"/>
      <c r="C70" s="85"/>
      <c r="D70" s="85"/>
      <c r="E70" s="84"/>
      <c r="F70" s="84"/>
      <c r="G70" s="101"/>
      <c r="H70" s="85"/>
      <c r="I70" s="91"/>
      <c r="J70" s="102"/>
      <c r="K70" s="55"/>
      <c r="L70" s="18"/>
      <c r="M70" s="18"/>
      <c r="N70" s="127" t="str">
        <f>IF((ANXE_COMMANDE_PUBLIQUE!C70)=0,"",ANXE_COMMANDE_PUBLIQUE!C70)</f>
        <v/>
      </c>
      <c r="O70" s="127" t="str">
        <f>IF((ANXE_COMMANDE_PUBLIQUE!D70)=0,"",ANXE_COMMANDE_PUBLIQUE!D70)</f>
        <v/>
      </c>
      <c r="P70" s="128"/>
      <c r="Q70" s="133" t="str">
        <f t="shared" si="0"/>
        <v/>
      </c>
      <c r="R70" s="133" t="str">
        <f t="shared" si="1"/>
        <v/>
      </c>
      <c r="S70" s="129"/>
      <c r="T70" s="133" t="str">
        <f t="shared" si="2"/>
        <v/>
      </c>
      <c r="U70" s="52"/>
      <c r="V70" s="52"/>
    </row>
    <row r="71" spans="1:22" x14ac:dyDescent="0.25">
      <c r="A71" s="3"/>
      <c r="B71" s="84"/>
      <c r="C71" s="85"/>
      <c r="D71" s="85"/>
      <c r="E71" s="84"/>
      <c r="F71" s="84"/>
      <c r="G71" s="101"/>
      <c r="H71" s="85"/>
      <c r="I71" s="91"/>
      <c r="J71" s="102"/>
      <c r="K71" s="55"/>
      <c r="L71" s="18"/>
      <c r="M71" s="18"/>
      <c r="N71" s="127" t="str">
        <f>IF((ANXE_COMMANDE_PUBLIQUE!C71)=0,"",ANXE_COMMANDE_PUBLIQUE!C71)</f>
        <v/>
      </c>
      <c r="O71" s="127" t="str">
        <f>IF((ANXE_COMMANDE_PUBLIQUE!D71)=0,"",ANXE_COMMANDE_PUBLIQUE!D71)</f>
        <v/>
      </c>
      <c r="P71" s="128"/>
      <c r="Q71" s="133" t="str">
        <f t="shared" si="0"/>
        <v/>
      </c>
      <c r="R71" s="133" t="str">
        <f t="shared" si="1"/>
        <v/>
      </c>
      <c r="S71" s="129"/>
      <c r="T71" s="133" t="str">
        <f t="shared" si="2"/>
        <v/>
      </c>
      <c r="U71" s="52"/>
      <c r="V71" s="52"/>
    </row>
    <row r="72" spans="1:22" x14ac:dyDescent="0.25">
      <c r="A72" s="3"/>
      <c r="B72" s="84"/>
      <c r="C72" s="85"/>
      <c r="D72" s="85"/>
      <c r="E72" s="84"/>
      <c r="F72" s="84"/>
      <c r="G72" s="101"/>
      <c r="H72" s="85"/>
      <c r="I72" s="91"/>
      <c r="J72" s="102"/>
      <c r="K72" s="55"/>
      <c r="L72" s="18"/>
      <c r="M72" s="18"/>
      <c r="N72" s="127" t="str">
        <f>IF((ANXE_COMMANDE_PUBLIQUE!C72)=0,"",ANXE_COMMANDE_PUBLIQUE!C72)</f>
        <v/>
      </c>
      <c r="O72" s="127" t="str">
        <f>IF((ANXE_COMMANDE_PUBLIQUE!D72)=0,"",ANXE_COMMANDE_PUBLIQUE!D72)</f>
        <v/>
      </c>
      <c r="P72" s="128"/>
      <c r="Q72" s="133" t="str">
        <f t="shared" si="0"/>
        <v/>
      </c>
      <c r="R72" s="133" t="str">
        <f t="shared" si="1"/>
        <v/>
      </c>
      <c r="S72" s="129"/>
      <c r="T72" s="133" t="str">
        <f t="shared" si="2"/>
        <v/>
      </c>
      <c r="U72" s="52"/>
      <c r="V72" s="52"/>
    </row>
    <row r="73" spans="1:22" x14ac:dyDescent="0.25">
      <c r="A73" s="3"/>
      <c r="B73" s="84"/>
      <c r="C73" s="85"/>
      <c r="D73" s="85"/>
      <c r="E73" s="84"/>
      <c r="F73" s="84"/>
      <c r="G73" s="101"/>
      <c r="H73" s="85"/>
      <c r="I73" s="91"/>
      <c r="J73" s="102"/>
      <c r="K73" s="55"/>
      <c r="L73" s="18"/>
      <c r="M73" s="18"/>
      <c r="N73" s="127" t="str">
        <f>IF((ANXE_COMMANDE_PUBLIQUE!C73)=0,"",ANXE_COMMANDE_PUBLIQUE!C73)</f>
        <v/>
      </c>
      <c r="O73" s="127" t="str">
        <f>IF((ANXE_COMMANDE_PUBLIQUE!D73)=0,"",ANXE_COMMANDE_PUBLIQUE!D73)</f>
        <v/>
      </c>
      <c r="P73" s="128"/>
      <c r="Q73" s="133" t="str">
        <f t="shared" si="0"/>
        <v/>
      </c>
      <c r="R73" s="133" t="str">
        <f t="shared" si="1"/>
        <v/>
      </c>
      <c r="S73" s="129"/>
      <c r="T73" s="133" t="str">
        <f t="shared" si="2"/>
        <v/>
      </c>
      <c r="U73" s="52"/>
      <c r="V73" s="52"/>
    </row>
    <row r="74" spans="1:22" x14ac:dyDescent="0.25">
      <c r="A74" s="3"/>
      <c r="B74" s="84"/>
      <c r="C74" s="85"/>
      <c r="D74" s="85"/>
      <c r="E74" s="84"/>
      <c r="F74" s="84"/>
      <c r="G74" s="101"/>
      <c r="H74" s="85"/>
      <c r="I74" s="91"/>
      <c r="J74" s="102"/>
      <c r="K74" s="55"/>
      <c r="L74" s="18"/>
      <c r="M74" s="18"/>
      <c r="N74" s="127" t="str">
        <f>IF((ANXE_COMMANDE_PUBLIQUE!C74)=0,"",ANXE_COMMANDE_PUBLIQUE!C74)</f>
        <v/>
      </c>
      <c r="O74" s="127" t="str">
        <f>IF((ANXE_COMMANDE_PUBLIQUE!D74)=0,"",ANXE_COMMANDE_PUBLIQUE!D74)</f>
        <v/>
      </c>
      <c r="P74" s="128"/>
      <c r="Q74" s="133" t="str">
        <f t="shared" si="0"/>
        <v/>
      </c>
      <c r="R74" s="133" t="str">
        <f t="shared" si="1"/>
        <v/>
      </c>
      <c r="S74" s="129"/>
      <c r="T74" s="133" t="str">
        <f t="shared" si="2"/>
        <v/>
      </c>
      <c r="U74" s="52"/>
      <c r="V74" s="52"/>
    </row>
    <row r="75" spans="1:22" x14ac:dyDescent="0.25">
      <c r="A75" s="3"/>
      <c r="B75" s="84"/>
      <c r="C75" s="85"/>
      <c r="D75" s="85"/>
      <c r="E75" s="84"/>
      <c r="F75" s="84"/>
      <c r="G75" s="101"/>
      <c r="H75" s="85"/>
      <c r="I75" s="91"/>
      <c r="J75" s="102"/>
      <c r="K75" s="55"/>
      <c r="L75" s="18"/>
      <c r="M75" s="18"/>
      <c r="N75" s="127" t="str">
        <f>IF((ANXE_COMMANDE_PUBLIQUE!C75)=0,"",ANXE_COMMANDE_PUBLIQUE!C75)</f>
        <v/>
      </c>
      <c r="O75" s="127" t="str">
        <f>IF((ANXE_COMMANDE_PUBLIQUE!D75)=0,"",ANXE_COMMANDE_PUBLIQUE!D75)</f>
        <v/>
      </c>
      <c r="P75" s="128"/>
      <c r="Q75" s="133" t="str">
        <f t="shared" si="0"/>
        <v/>
      </c>
      <c r="R75" s="133" t="str">
        <f t="shared" si="1"/>
        <v/>
      </c>
      <c r="S75" s="129"/>
      <c r="T75" s="133" t="str">
        <f t="shared" si="2"/>
        <v/>
      </c>
      <c r="U75" s="52"/>
      <c r="V75" s="52"/>
    </row>
    <row r="76" spans="1:22" x14ac:dyDescent="0.25">
      <c r="A76" s="3"/>
      <c r="B76" s="84"/>
      <c r="C76" s="85"/>
      <c r="D76" s="85"/>
      <c r="E76" s="84"/>
      <c r="F76" s="84"/>
      <c r="G76" s="101"/>
      <c r="H76" s="85"/>
      <c r="I76" s="91"/>
      <c r="J76" s="102"/>
      <c r="K76" s="55"/>
      <c r="L76" s="18"/>
      <c r="M76" s="18"/>
      <c r="N76" s="127" t="str">
        <f>IF((ANXE_COMMANDE_PUBLIQUE!C76)=0,"",ANXE_COMMANDE_PUBLIQUE!C76)</f>
        <v/>
      </c>
      <c r="O76" s="127" t="str">
        <f>IF((ANXE_COMMANDE_PUBLIQUE!D76)=0,"",ANXE_COMMANDE_PUBLIQUE!D76)</f>
        <v/>
      </c>
      <c r="P76" s="128"/>
      <c r="Q76" s="133" t="str">
        <f t="shared" si="0"/>
        <v/>
      </c>
      <c r="R76" s="133" t="str">
        <f t="shared" si="1"/>
        <v/>
      </c>
      <c r="S76" s="129"/>
      <c r="T76" s="133" t="str">
        <f t="shared" si="2"/>
        <v/>
      </c>
      <c r="U76" s="52"/>
      <c r="V76" s="52"/>
    </row>
    <row r="77" spans="1:22" x14ac:dyDescent="0.25">
      <c r="A77" s="3"/>
      <c r="B77" s="84"/>
      <c r="C77" s="85"/>
      <c r="D77" s="85"/>
      <c r="E77" s="84"/>
      <c r="F77" s="84"/>
      <c r="G77" s="101"/>
      <c r="H77" s="85"/>
      <c r="I77" s="91"/>
      <c r="J77" s="102"/>
      <c r="K77" s="55"/>
      <c r="L77" s="18"/>
      <c r="M77" s="18"/>
      <c r="N77" s="127" t="str">
        <f>IF((ANXE_COMMANDE_PUBLIQUE!C77)=0,"",ANXE_COMMANDE_PUBLIQUE!C77)</f>
        <v/>
      </c>
      <c r="O77" s="127" t="str">
        <f>IF((ANXE_COMMANDE_PUBLIQUE!D77)=0,"",ANXE_COMMANDE_PUBLIQUE!D77)</f>
        <v/>
      </c>
      <c r="P77" s="128"/>
      <c r="Q77" s="133" t="str">
        <f t="shared" si="0"/>
        <v/>
      </c>
      <c r="R77" s="133" t="str">
        <f t="shared" si="1"/>
        <v/>
      </c>
      <c r="S77" s="129"/>
      <c r="T77" s="133" t="str">
        <f t="shared" si="2"/>
        <v/>
      </c>
      <c r="U77" s="52"/>
      <c r="V77" s="52"/>
    </row>
    <row r="78" spans="1:22" x14ac:dyDescent="0.25">
      <c r="A78" s="3"/>
      <c r="B78" s="84"/>
      <c r="C78" s="85"/>
      <c r="D78" s="85"/>
      <c r="E78" s="84"/>
      <c r="F78" s="84"/>
      <c r="G78" s="101"/>
      <c r="H78" s="85"/>
      <c r="I78" s="91"/>
      <c r="J78" s="102"/>
      <c r="K78" s="55"/>
      <c r="L78" s="18"/>
      <c r="M78" s="18"/>
      <c r="N78" s="127" t="str">
        <f>IF((ANXE_COMMANDE_PUBLIQUE!C78)=0,"",ANXE_COMMANDE_PUBLIQUE!C78)</f>
        <v/>
      </c>
      <c r="O78" s="127" t="str">
        <f>IF((ANXE_COMMANDE_PUBLIQUE!D78)=0,"",ANXE_COMMANDE_PUBLIQUE!D78)</f>
        <v/>
      </c>
      <c r="P78" s="128"/>
      <c r="Q78" s="133" t="str">
        <f t="shared" si="0"/>
        <v/>
      </c>
      <c r="R78" s="133" t="str">
        <f t="shared" si="1"/>
        <v/>
      </c>
      <c r="S78" s="129"/>
      <c r="T78" s="133" t="str">
        <f t="shared" si="2"/>
        <v/>
      </c>
      <c r="U78" s="52"/>
      <c r="V78" s="52"/>
    </row>
    <row r="79" spans="1:22" x14ac:dyDescent="0.25">
      <c r="A79" s="3"/>
      <c r="B79" s="84"/>
      <c r="C79" s="85"/>
      <c r="D79" s="85"/>
      <c r="E79" s="84"/>
      <c r="F79" s="84"/>
      <c r="G79" s="101"/>
      <c r="H79" s="85"/>
      <c r="I79" s="91"/>
      <c r="J79" s="102"/>
      <c r="K79" s="55"/>
      <c r="L79" s="18"/>
      <c r="M79" s="18"/>
      <c r="N79" s="127" t="str">
        <f>IF((ANXE_COMMANDE_PUBLIQUE!C79)=0,"",ANXE_COMMANDE_PUBLIQUE!C79)</f>
        <v/>
      </c>
      <c r="O79" s="127" t="str">
        <f>IF((ANXE_COMMANDE_PUBLIQUE!D79)=0,"",ANXE_COMMANDE_PUBLIQUE!D79)</f>
        <v/>
      </c>
      <c r="P79" s="128"/>
      <c r="Q79" s="133" t="str">
        <f t="shared" si="0"/>
        <v/>
      </c>
      <c r="R79" s="133" t="str">
        <f t="shared" si="1"/>
        <v/>
      </c>
      <c r="S79" s="129"/>
      <c r="T79" s="133" t="str">
        <f t="shared" si="2"/>
        <v/>
      </c>
      <c r="U79" s="52"/>
      <c r="V79" s="52"/>
    </row>
    <row r="80" spans="1:22" x14ac:dyDescent="0.25">
      <c r="A80" s="3"/>
      <c r="B80" s="84"/>
      <c r="C80" s="85"/>
      <c r="D80" s="85"/>
      <c r="E80" s="84"/>
      <c r="F80" s="84"/>
      <c r="G80" s="101"/>
      <c r="H80" s="85"/>
      <c r="I80" s="91"/>
      <c r="J80" s="102"/>
      <c r="K80" s="55"/>
      <c r="L80" s="18"/>
      <c r="M80" s="18"/>
      <c r="N80" s="127" t="str">
        <f>IF((ANXE_COMMANDE_PUBLIQUE!C80)=0,"",ANXE_COMMANDE_PUBLIQUE!C80)</f>
        <v/>
      </c>
      <c r="O80" s="127" t="str">
        <f>IF((ANXE_COMMANDE_PUBLIQUE!D80)=0,"",ANXE_COMMANDE_PUBLIQUE!D80)</f>
        <v/>
      </c>
      <c r="P80" s="128"/>
      <c r="Q80" s="133" t="str">
        <f t="shared" si="0"/>
        <v/>
      </c>
      <c r="R80" s="133" t="str">
        <f t="shared" si="1"/>
        <v/>
      </c>
      <c r="S80" s="129"/>
      <c r="T80" s="133" t="str">
        <f t="shared" si="2"/>
        <v/>
      </c>
      <c r="U80" s="52"/>
      <c r="V80" s="52"/>
    </row>
    <row r="81" spans="1:22" x14ac:dyDescent="0.25">
      <c r="A81" s="3"/>
      <c r="B81" s="84"/>
      <c r="C81" s="85"/>
      <c r="D81" s="85"/>
      <c r="E81" s="84"/>
      <c r="F81" s="84"/>
      <c r="G81" s="101"/>
      <c r="H81" s="85"/>
      <c r="I81" s="91"/>
      <c r="J81" s="102"/>
      <c r="K81" s="55"/>
      <c r="L81" s="18"/>
      <c r="M81" s="18"/>
      <c r="N81" s="127" t="str">
        <f>IF((ANXE_COMMANDE_PUBLIQUE!C81)=0,"",ANXE_COMMANDE_PUBLIQUE!C81)</f>
        <v/>
      </c>
      <c r="O81" s="127" t="str">
        <f>IF((ANXE_COMMANDE_PUBLIQUE!D81)=0,"",ANXE_COMMANDE_PUBLIQUE!D81)</f>
        <v/>
      </c>
      <c r="P81" s="128"/>
      <c r="Q81" s="133" t="str">
        <f t="shared" ref="Q81:Q99" si="3">IF(P81="","",K81*P81)</f>
        <v/>
      </c>
      <c r="R81" s="133" t="str">
        <f t="shared" ref="R81:R99" si="4">IF(P81="","",K81-Q81)</f>
        <v/>
      </c>
      <c r="S81" s="129"/>
      <c r="T81" s="133" t="str">
        <f t="shared" ref="T81:T99" si="5">IF(S81="",R81,MIN(S81,R81))</f>
        <v/>
      </c>
      <c r="U81" s="52"/>
      <c r="V81" s="52"/>
    </row>
    <row r="82" spans="1:22" x14ac:dyDescent="0.25">
      <c r="A82" s="3"/>
      <c r="B82" s="84"/>
      <c r="C82" s="85"/>
      <c r="D82" s="85"/>
      <c r="E82" s="84"/>
      <c r="F82" s="84"/>
      <c r="G82" s="101"/>
      <c r="H82" s="85"/>
      <c r="I82" s="91"/>
      <c r="J82" s="102"/>
      <c r="K82" s="55"/>
      <c r="L82" s="18"/>
      <c r="M82" s="18"/>
      <c r="N82" s="127" t="str">
        <f>IF((ANXE_COMMANDE_PUBLIQUE!C82)=0,"",ANXE_COMMANDE_PUBLIQUE!C82)</f>
        <v/>
      </c>
      <c r="O82" s="127" t="str">
        <f>IF((ANXE_COMMANDE_PUBLIQUE!D82)=0,"",ANXE_COMMANDE_PUBLIQUE!D82)</f>
        <v/>
      </c>
      <c r="P82" s="128"/>
      <c r="Q82" s="133" t="str">
        <f t="shared" si="3"/>
        <v/>
      </c>
      <c r="R82" s="133" t="str">
        <f t="shared" si="4"/>
        <v/>
      </c>
      <c r="S82" s="129"/>
      <c r="T82" s="133" t="str">
        <f t="shared" si="5"/>
        <v/>
      </c>
      <c r="U82" s="52"/>
      <c r="V82" s="52"/>
    </row>
    <row r="83" spans="1:22" x14ac:dyDescent="0.25">
      <c r="A83" s="3"/>
      <c r="B83" s="84"/>
      <c r="C83" s="85"/>
      <c r="D83" s="85"/>
      <c r="E83" s="84"/>
      <c r="F83" s="84"/>
      <c r="G83" s="101"/>
      <c r="H83" s="85"/>
      <c r="I83" s="91"/>
      <c r="J83" s="102"/>
      <c r="K83" s="55"/>
      <c r="L83" s="18"/>
      <c r="M83" s="18"/>
      <c r="N83" s="127" t="str">
        <f>IF((ANXE_COMMANDE_PUBLIQUE!C83)=0,"",ANXE_COMMANDE_PUBLIQUE!C83)</f>
        <v/>
      </c>
      <c r="O83" s="127" t="str">
        <f>IF((ANXE_COMMANDE_PUBLIQUE!D83)=0,"",ANXE_COMMANDE_PUBLIQUE!D83)</f>
        <v/>
      </c>
      <c r="P83" s="128"/>
      <c r="Q83" s="133" t="str">
        <f t="shared" si="3"/>
        <v/>
      </c>
      <c r="R83" s="133" t="str">
        <f t="shared" si="4"/>
        <v/>
      </c>
      <c r="S83" s="129"/>
      <c r="T83" s="133" t="str">
        <f t="shared" si="5"/>
        <v/>
      </c>
      <c r="U83" s="52"/>
      <c r="V83" s="52"/>
    </row>
    <row r="84" spans="1:22" x14ac:dyDescent="0.25">
      <c r="A84" s="3"/>
      <c r="B84" s="84"/>
      <c r="C84" s="85"/>
      <c r="D84" s="85"/>
      <c r="E84" s="84"/>
      <c r="F84" s="84"/>
      <c r="G84" s="101"/>
      <c r="H84" s="85"/>
      <c r="I84" s="91"/>
      <c r="J84" s="102"/>
      <c r="K84" s="55"/>
      <c r="L84" s="18"/>
      <c r="M84" s="18"/>
      <c r="N84" s="127" t="str">
        <f>IF((ANXE_COMMANDE_PUBLIQUE!C84)=0,"",ANXE_COMMANDE_PUBLIQUE!C84)</f>
        <v/>
      </c>
      <c r="O84" s="127" t="str">
        <f>IF((ANXE_COMMANDE_PUBLIQUE!D84)=0,"",ANXE_COMMANDE_PUBLIQUE!D84)</f>
        <v/>
      </c>
      <c r="P84" s="128"/>
      <c r="Q84" s="133" t="str">
        <f t="shared" si="3"/>
        <v/>
      </c>
      <c r="R84" s="133" t="str">
        <f t="shared" si="4"/>
        <v/>
      </c>
      <c r="S84" s="129"/>
      <c r="T84" s="133" t="str">
        <f t="shared" si="5"/>
        <v/>
      </c>
      <c r="U84" s="52"/>
      <c r="V84" s="52"/>
    </row>
    <row r="85" spans="1:22" x14ac:dyDescent="0.25">
      <c r="A85" s="3"/>
      <c r="B85" s="84"/>
      <c r="C85" s="85"/>
      <c r="D85" s="85"/>
      <c r="E85" s="84"/>
      <c r="F85" s="84"/>
      <c r="G85" s="101"/>
      <c r="H85" s="85"/>
      <c r="I85" s="91"/>
      <c r="J85" s="102"/>
      <c r="K85" s="55"/>
      <c r="L85" s="18"/>
      <c r="M85" s="18"/>
      <c r="N85" s="127" t="str">
        <f>IF((ANXE_COMMANDE_PUBLIQUE!C85)=0,"",ANXE_COMMANDE_PUBLIQUE!C85)</f>
        <v/>
      </c>
      <c r="O85" s="127" t="str">
        <f>IF((ANXE_COMMANDE_PUBLIQUE!D85)=0,"",ANXE_COMMANDE_PUBLIQUE!D85)</f>
        <v/>
      </c>
      <c r="P85" s="128"/>
      <c r="Q85" s="133" t="str">
        <f t="shared" si="3"/>
        <v/>
      </c>
      <c r="R85" s="133" t="str">
        <f t="shared" si="4"/>
        <v/>
      </c>
      <c r="S85" s="129"/>
      <c r="T85" s="133" t="str">
        <f t="shared" si="5"/>
        <v/>
      </c>
      <c r="U85" s="52"/>
      <c r="V85" s="52"/>
    </row>
    <row r="86" spans="1:22" x14ac:dyDescent="0.25">
      <c r="A86" s="3"/>
      <c r="B86" s="84"/>
      <c r="C86" s="85"/>
      <c r="D86" s="85"/>
      <c r="E86" s="84"/>
      <c r="F86" s="84"/>
      <c r="G86" s="101"/>
      <c r="H86" s="85"/>
      <c r="I86" s="91"/>
      <c r="J86" s="102"/>
      <c r="K86" s="55"/>
      <c r="L86" s="18"/>
      <c r="M86" s="18"/>
      <c r="N86" s="127" t="str">
        <f>IF((ANXE_COMMANDE_PUBLIQUE!C86)=0,"",ANXE_COMMANDE_PUBLIQUE!C86)</f>
        <v/>
      </c>
      <c r="O86" s="127" t="str">
        <f>IF((ANXE_COMMANDE_PUBLIQUE!D86)=0,"",ANXE_COMMANDE_PUBLIQUE!D86)</f>
        <v/>
      </c>
      <c r="P86" s="128"/>
      <c r="Q86" s="133" t="str">
        <f t="shared" si="3"/>
        <v/>
      </c>
      <c r="R86" s="133" t="str">
        <f t="shared" si="4"/>
        <v/>
      </c>
      <c r="S86" s="129"/>
      <c r="T86" s="133" t="str">
        <f t="shared" si="5"/>
        <v/>
      </c>
      <c r="U86" s="52"/>
      <c r="V86" s="52"/>
    </row>
    <row r="87" spans="1:22" x14ac:dyDescent="0.25">
      <c r="A87" s="3"/>
      <c r="B87" s="84"/>
      <c r="C87" s="85"/>
      <c r="D87" s="85"/>
      <c r="E87" s="84"/>
      <c r="F87" s="84"/>
      <c r="G87" s="101"/>
      <c r="H87" s="85"/>
      <c r="I87" s="91"/>
      <c r="J87" s="102"/>
      <c r="K87" s="55"/>
      <c r="L87" s="18"/>
      <c r="M87" s="18"/>
      <c r="N87" s="127" t="str">
        <f>IF((ANXE_COMMANDE_PUBLIQUE!C87)=0,"",ANXE_COMMANDE_PUBLIQUE!C87)</f>
        <v/>
      </c>
      <c r="O87" s="127" t="str">
        <f>IF((ANXE_COMMANDE_PUBLIQUE!D87)=0,"",ANXE_COMMANDE_PUBLIQUE!D87)</f>
        <v/>
      </c>
      <c r="P87" s="128"/>
      <c r="Q87" s="133" t="str">
        <f t="shared" si="3"/>
        <v/>
      </c>
      <c r="R87" s="133" t="str">
        <f t="shared" si="4"/>
        <v/>
      </c>
      <c r="S87" s="129"/>
      <c r="T87" s="133" t="str">
        <f t="shared" si="5"/>
        <v/>
      </c>
      <c r="U87" s="52"/>
      <c r="V87" s="52"/>
    </row>
    <row r="88" spans="1:22" x14ac:dyDescent="0.25">
      <c r="A88" s="3"/>
      <c r="B88" s="84"/>
      <c r="C88" s="85"/>
      <c r="D88" s="85"/>
      <c r="E88" s="84"/>
      <c r="F88" s="84"/>
      <c r="G88" s="101"/>
      <c r="H88" s="85"/>
      <c r="I88" s="91"/>
      <c r="J88" s="102"/>
      <c r="K88" s="55"/>
      <c r="L88" s="18"/>
      <c r="M88" s="18"/>
      <c r="N88" s="127" t="str">
        <f>IF((ANXE_COMMANDE_PUBLIQUE!C88)=0,"",ANXE_COMMANDE_PUBLIQUE!C88)</f>
        <v/>
      </c>
      <c r="O88" s="127" t="str">
        <f>IF((ANXE_COMMANDE_PUBLIQUE!D88)=0,"",ANXE_COMMANDE_PUBLIQUE!D88)</f>
        <v/>
      </c>
      <c r="P88" s="128"/>
      <c r="Q88" s="133" t="str">
        <f t="shared" si="3"/>
        <v/>
      </c>
      <c r="R88" s="133" t="str">
        <f t="shared" si="4"/>
        <v/>
      </c>
      <c r="S88" s="129"/>
      <c r="T88" s="133" t="str">
        <f t="shared" si="5"/>
        <v/>
      </c>
      <c r="U88" s="52"/>
      <c r="V88" s="52"/>
    </row>
    <row r="89" spans="1:22" x14ac:dyDescent="0.25">
      <c r="A89" s="3"/>
      <c r="B89" s="84"/>
      <c r="C89" s="85"/>
      <c r="D89" s="85"/>
      <c r="E89" s="84"/>
      <c r="F89" s="84"/>
      <c r="G89" s="101"/>
      <c r="H89" s="85"/>
      <c r="I89" s="91"/>
      <c r="J89" s="102"/>
      <c r="K89" s="55"/>
      <c r="L89" s="18"/>
      <c r="M89" s="18"/>
      <c r="N89" s="127" t="str">
        <f>IF((ANXE_COMMANDE_PUBLIQUE!C89)=0,"",ANXE_COMMANDE_PUBLIQUE!C89)</f>
        <v/>
      </c>
      <c r="O89" s="127" t="str">
        <f>IF((ANXE_COMMANDE_PUBLIQUE!D89)=0,"",ANXE_COMMANDE_PUBLIQUE!D89)</f>
        <v/>
      </c>
      <c r="P89" s="128"/>
      <c r="Q89" s="133" t="str">
        <f t="shared" si="3"/>
        <v/>
      </c>
      <c r="R89" s="133" t="str">
        <f t="shared" si="4"/>
        <v/>
      </c>
      <c r="S89" s="129"/>
      <c r="T89" s="133" t="str">
        <f t="shared" si="5"/>
        <v/>
      </c>
      <c r="U89" s="52"/>
      <c r="V89" s="52"/>
    </row>
    <row r="90" spans="1:22" x14ac:dyDescent="0.25">
      <c r="A90" s="3"/>
      <c r="B90" s="84"/>
      <c r="C90" s="85"/>
      <c r="D90" s="85"/>
      <c r="E90" s="84"/>
      <c r="F90" s="84"/>
      <c r="G90" s="101"/>
      <c r="H90" s="85"/>
      <c r="I90" s="91"/>
      <c r="J90" s="102"/>
      <c r="K90" s="55"/>
      <c r="L90" s="18"/>
      <c r="M90" s="18"/>
      <c r="N90" s="127" t="str">
        <f>IF((ANXE_COMMANDE_PUBLIQUE!C90)=0,"",ANXE_COMMANDE_PUBLIQUE!C90)</f>
        <v/>
      </c>
      <c r="O90" s="127" t="str">
        <f>IF((ANXE_COMMANDE_PUBLIQUE!D90)=0,"",ANXE_COMMANDE_PUBLIQUE!D90)</f>
        <v/>
      </c>
      <c r="P90" s="128"/>
      <c r="Q90" s="133" t="str">
        <f t="shared" si="3"/>
        <v/>
      </c>
      <c r="R90" s="133" t="str">
        <f t="shared" si="4"/>
        <v/>
      </c>
      <c r="S90" s="129"/>
      <c r="T90" s="133" t="str">
        <f t="shared" si="5"/>
        <v/>
      </c>
      <c r="U90" s="52"/>
      <c r="V90" s="52"/>
    </row>
    <row r="91" spans="1:22" x14ac:dyDescent="0.25">
      <c r="A91" s="3"/>
      <c r="B91" s="84"/>
      <c r="C91" s="85"/>
      <c r="D91" s="85"/>
      <c r="E91" s="84"/>
      <c r="F91" s="84"/>
      <c r="G91" s="101"/>
      <c r="H91" s="85"/>
      <c r="I91" s="91"/>
      <c r="J91" s="102"/>
      <c r="K91" s="55"/>
      <c r="L91" s="18"/>
      <c r="M91" s="18"/>
      <c r="N91" s="127" t="str">
        <f>IF((ANXE_COMMANDE_PUBLIQUE!C91)=0,"",ANXE_COMMANDE_PUBLIQUE!C91)</f>
        <v/>
      </c>
      <c r="O91" s="127" t="str">
        <f>IF((ANXE_COMMANDE_PUBLIQUE!D91)=0,"",ANXE_COMMANDE_PUBLIQUE!D91)</f>
        <v/>
      </c>
      <c r="P91" s="128"/>
      <c r="Q91" s="133" t="str">
        <f t="shared" si="3"/>
        <v/>
      </c>
      <c r="R91" s="133" t="str">
        <f t="shared" si="4"/>
        <v/>
      </c>
      <c r="S91" s="129"/>
      <c r="T91" s="133" t="str">
        <f t="shared" si="5"/>
        <v/>
      </c>
      <c r="U91" s="52"/>
      <c r="V91" s="52"/>
    </row>
    <row r="92" spans="1:22" x14ac:dyDescent="0.25">
      <c r="A92" s="3"/>
      <c r="B92" s="84"/>
      <c r="C92" s="85"/>
      <c r="D92" s="85"/>
      <c r="E92" s="84"/>
      <c r="F92" s="84"/>
      <c r="G92" s="101"/>
      <c r="H92" s="85"/>
      <c r="I92" s="91"/>
      <c r="J92" s="102"/>
      <c r="K92" s="55"/>
      <c r="L92" s="18"/>
      <c r="M92" s="18"/>
      <c r="N92" s="127" t="str">
        <f>IF((ANXE_COMMANDE_PUBLIQUE!C92)=0,"",ANXE_COMMANDE_PUBLIQUE!C92)</f>
        <v/>
      </c>
      <c r="O92" s="127" t="str">
        <f>IF((ANXE_COMMANDE_PUBLIQUE!D92)=0,"",ANXE_COMMANDE_PUBLIQUE!D92)</f>
        <v/>
      </c>
      <c r="P92" s="128"/>
      <c r="Q92" s="133" t="str">
        <f t="shared" si="3"/>
        <v/>
      </c>
      <c r="R92" s="133" t="str">
        <f t="shared" si="4"/>
        <v/>
      </c>
      <c r="S92" s="129"/>
      <c r="T92" s="133" t="str">
        <f t="shared" si="5"/>
        <v/>
      </c>
      <c r="U92" s="52"/>
      <c r="V92" s="52"/>
    </row>
    <row r="93" spans="1:22" x14ac:dyDescent="0.25">
      <c r="A93" s="3"/>
      <c r="B93" s="84"/>
      <c r="C93" s="85"/>
      <c r="D93" s="85"/>
      <c r="E93" s="84"/>
      <c r="F93" s="84"/>
      <c r="G93" s="101"/>
      <c r="H93" s="85"/>
      <c r="I93" s="91"/>
      <c r="J93" s="102"/>
      <c r="K93" s="55"/>
      <c r="L93" s="18"/>
      <c r="M93" s="18"/>
      <c r="N93" s="127" t="str">
        <f>IF((ANXE_COMMANDE_PUBLIQUE!C93)=0,"",ANXE_COMMANDE_PUBLIQUE!C93)</f>
        <v/>
      </c>
      <c r="O93" s="127" t="str">
        <f>IF((ANXE_COMMANDE_PUBLIQUE!D93)=0,"",ANXE_COMMANDE_PUBLIQUE!D93)</f>
        <v/>
      </c>
      <c r="P93" s="128"/>
      <c r="Q93" s="133" t="str">
        <f t="shared" si="3"/>
        <v/>
      </c>
      <c r="R93" s="133" t="str">
        <f t="shared" si="4"/>
        <v/>
      </c>
      <c r="S93" s="129"/>
      <c r="T93" s="133" t="str">
        <f t="shared" si="5"/>
        <v/>
      </c>
      <c r="U93" s="52"/>
      <c r="V93" s="52"/>
    </row>
    <row r="94" spans="1:22" x14ac:dyDescent="0.25">
      <c r="A94" s="3"/>
      <c r="B94" s="84"/>
      <c r="C94" s="85"/>
      <c r="D94" s="85"/>
      <c r="E94" s="84"/>
      <c r="F94" s="84"/>
      <c r="G94" s="101"/>
      <c r="H94" s="85"/>
      <c r="I94" s="91"/>
      <c r="J94" s="102"/>
      <c r="K94" s="55"/>
      <c r="L94" s="18"/>
      <c r="M94" s="18"/>
      <c r="N94" s="127" t="str">
        <f>IF((ANXE_COMMANDE_PUBLIQUE!C94)=0,"",ANXE_COMMANDE_PUBLIQUE!C94)</f>
        <v/>
      </c>
      <c r="O94" s="127" t="str">
        <f>IF((ANXE_COMMANDE_PUBLIQUE!D94)=0,"",ANXE_COMMANDE_PUBLIQUE!D94)</f>
        <v/>
      </c>
      <c r="P94" s="128"/>
      <c r="Q94" s="133" t="str">
        <f t="shared" si="3"/>
        <v/>
      </c>
      <c r="R94" s="133" t="str">
        <f t="shared" si="4"/>
        <v/>
      </c>
      <c r="S94" s="129"/>
      <c r="T94" s="133" t="str">
        <f t="shared" si="5"/>
        <v/>
      </c>
      <c r="U94" s="52"/>
      <c r="V94" s="52"/>
    </row>
    <row r="95" spans="1:22" x14ac:dyDescent="0.25">
      <c r="A95" s="3"/>
      <c r="B95" s="84"/>
      <c r="C95" s="85"/>
      <c r="D95" s="85"/>
      <c r="E95" s="84"/>
      <c r="F95" s="84"/>
      <c r="G95" s="101"/>
      <c r="H95" s="85"/>
      <c r="I95" s="91"/>
      <c r="J95" s="102"/>
      <c r="K95" s="55"/>
      <c r="L95" s="18"/>
      <c r="M95" s="18"/>
      <c r="N95" s="127" t="str">
        <f>IF((ANXE_COMMANDE_PUBLIQUE!C95)=0,"",ANXE_COMMANDE_PUBLIQUE!C95)</f>
        <v/>
      </c>
      <c r="O95" s="127" t="str">
        <f>IF((ANXE_COMMANDE_PUBLIQUE!D95)=0,"",ANXE_COMMANDE_PUBLIQUE!D95)</f>
        <v/>
      </c>
      <c r="P95" s="128"/>
      <c r="Q95" s="133" t="str">
        <f t="shared" si="3"/>
        <v/>
      </c>
      <c r="R95" s="133" t="str">
        <f t="shared" si="4"/>
        <v/>
      </c>
      <c r="S95" s="129"/>
      <c r="T95" s="133" t="str">
        <f t="shared" si="5"/>
        <v/>
      </c>
      <c r="U95" s="52"/>
      <c r="V95" s="52"/>
    </row>
    <row r="96" spans="1:22" x14ac:dyDescent="0.25">
      <c r="A96" s="3"/>
      <c r="B96" s="84"/>
      <c r="C96" s="85"/>
      <c r="D96" s="85"/>
      <c r="E96" s="84"/>
      <c r="F96" s="84"/>
      <c r="G96" s="101"/>
      <c r="H96" s="85"/>
      <c r="I96" s="91"/>
      <c r="J96" s="102"/>
      <c r="K96" s="55"/>
      <c r="L96" s="18"/>
      <c r="M96" s="18"/>
      <c r="N96" s="127" t="str">
        <f>IF((ANXE_COMMANDE_PUBLIQUE!C96)=0,"",ANXE_COMMANDE_PUBLIQUE!C96)</f>
        <v/>
      </c>
      <c r="O96" s="127" t="str">
        <f>IF((ANXE_COMMANDE_PUBLIQUE!D96)=0,"",ANXE_COMMANDE_PUBLIQUE!D96)</f>
        <v/>
      </c>
      <c r="P96" s="128"/>
      <c r="Q96" s="133" t="str">
        <f t="shared" si="3"/>
        <v/>
      </c>
      <c r="R96" s="133" t="str">
        <f t="shared" si="4"/>
        <v/>
      </c>
      <c r="S96" s="129"/>
      <c r="T96" s="133" t="str">
        <f t="shared" si="5"/>
        <v/>
      </c>
      <c r="U96" s="52"/>
      <c r="V96" s="52"/>
    </row>
    <row r="97" spans="1:22" x14ac:dyDescent="0.25">
      <c r="A97" s="3"/>
      <c r="B97" s="84"/>
      <c r="C97" s="85"/>
      <c r="D97" s="85"/>
      <c r="E97" s="84"/>
      <c r="F97" s="84"/>
      <c r="G97" s="101"/>
      <c r="H97" s="85"/>
      <c r="I97" s="91"/>
      <c r="J97" s="102"/>
      <c r="K97" s="55"/>
      <c r="L97" s="18"/>
      <c r="M97" s="18"/>
      <c r="N97" s="127" t="str">
        <f>IF((ANXE_COMMANDE_PUBLIQUE!C97)=0,"",ANXE_COMMANDE_PUBLIQUE!C97)</f>
        <v/>
      </c>
      <c r="O97" s="127" t="str">
        <f>IF((ANXE_COMMANDE_PUBLIQUE!D97)=0,"",ANXE_COMMANDE_PUBLIQUE!D97)</f>
        <v/>
      </c>
      <c r="P97" s="128"/>
      <c r="Q97" s="133" t="str">
        <f t="shared" si="3"/>
        <v/>
      </c>
      <c r="R97" s="133" t="str">
        <f t="shared" si="4"/>
        <v/>
      </c>
      <c r="S97" s="129"/>
      <c r="T97" s="133" t="str">
        <f t="shared" si="5"/>
        <v/>
      </c>
      <c r="U97" s="52"/>
      <c r="V97" s="52"/>
    </row>
    <row r="98" spans="1:22" x14ac:dyDescent="0.25">
      <c r="A98" s="3"/>
      <c r="B98" s="84"/>
      <c r="C98" s="85"/>
      <c r="D98" s="85"/>
      <c r="E98" s="84"/>
      <c r="F98" s="84"/>
      <c r="G98" s="101"/>
      <c r="H98" s="85"/>
      <c r="I98" s="91"/>
      <c r="J98" s="102"/>
      <c r="K98" s="55"/>
      <c r="L98" s="18"/>
      <c r="M98" s="18"/>
      <c r="N98" s="127" t="str">
        <f>IF((ANXE_COMMANDE_PUBLIQUE!C98)=0,"",ANXE_COMMANDE_PUBLIQUE!C98)</f>
        <v/>
      </c>
      <c r="O98" s="127" t="str">
        <f>IF((ANXE_COMMANDE_PUBLIQUE!D98)=0,"",ANXE_COMMANDE_PUBLIQUE!D98)</f>
        <v/>
      </c>
      <c r="P98" s="128"/>
      <c r="Q98" s="133" t="str">
        <f t="shared" si="3"/>
        <v/>
      </c>
      <c r="R98" s="133" t="str">
        <f t="shared" si="4"/>
        <v/>
      </c>
      <c r="S98" s="129"/>
      <c r="T98" s="133" t="str">
        <f t="shared" si="5"/>
        <v/>
      </c>
      <c r="U98" s="52"/>
      <c r="V98" s="52"/>
    </row>
    <row r="99" spans="1:22" x14ac:dyDescent="0.25">
      <c r="A99" s="3"/>
      <c r="B99" s="84"/>
      <c r="C99" s="85"/>
      <c r="D99" s="85"/>
      <c r="E99" s="84"/>
      <c r="F99" s="84"/>
      <c r="G99" s="101"/>
      <c r="H99" s="85"/>
      <c r="I99" s="91"/>
      <c r="J99" s="102"/>
      <c r="K99" s="55"/>
      <c r="L99" s="18"/>
      <c r="M99" s="18"/>
      <c r="N99" s="127" t="str">
        <f>IF((ANXE_COMMANDE_PUBLIQUE!C99)=0,"",ANXE_COMMANDE_PUBLIQUE!C99)</f>
        <v/>
      </c>
      <c r="O99" s="127" t="str">
        <f>IF((ANXE_COMMANDE_PUBLIQUE!D99)=0,"",ANXE_COMMANDE_PUBLIQUE!D99)</f>
        <v/>
      </c>
      <c r="P99" s="128"/>
      <c r="Q99" s="133" t="str">
        <f t="shared" si="3"/>
        <v/>
      </c>
      <c r="R99" s="133" t="str">
        <f t="shared" si="4"/>
        <v/>
      </c>
      <c r="S99" s="129"/>
      <c r="T99" s="133" t="str">
        <f t="shared" si="5"/>
        <v/>
      </c>
      <c r="U99" s="52"/>
      <c r="V99" s="52"/>
    </row>
    <row r="100" spans="1:22" x14ac:dyDescent="0.25">
      <c r="C100" s="18"/>
      <c r="D100" s="18"/>
      <c r="E100" s="18"/>
      <c r="F100" s="18"/>
      <c r="G100" s="18"/>
      <c r="H100" s="18"/>
      <c r="I100" s="20"/>
      <c r="J100" s="18"/>
      <c r="K100" s="18"/>
      <c r="L100" s="18"/>
    </row>
    <row r="101" spans="1:22" x14ac:dyDescent="0.25">
      <c r="C101" s="18"/>
      <c r="D101" s="18"/>
      <c r="E101" s="18"/>
      <c r="F101" s="18"/>
      <c r="G101" s="18"/>
      <c r="H101" s="18"/>
      <c r="I101" s="20"/>
      <c r="J101" s="18"/>
      <c r="K101" s="18"/>
      <c r="L101" s="18"/>
    </row>
    <row r="102" spans="1:22" x14ac:dyDescent="0.25">
      <c r="C102" s="18"/>
      <c r="D102" s="18"/>
      <c r="E102" s="18"/>
      <c r="F102" s="18"/>
      <c r="G102" s="18"/>
      <c r="H102" s="18"/>
      <c r="I102" s="20"/>
      <c r="J102" s="18"/>
      <c r="K102" s="18"/>
      <c r="L102" s="18"/>
    </row>
    <row r="103" spans="1:22" x14ac:dyDescent="0.25">
      <c r="C103" s="18"/>
      <c r="D103" s="18"/>
      <c r="E103" s="18"/>
      <c r="F103" s="18"/>
      <c r="G103" s="18"/>
      <c r="H103" s="18"/>
      <c r="I103" s="20"/>
      <c r="J103" s="18"/>
      <c r="K103" s="18"/>
      <c r="L103" s="18"/>
    </row>
    <row r="104" spans="1:22" x14ac:dyDescent="0.25">
      <c r="C104" s="18"/>
      <c r="D104" s="18"/>
      <c r="E104" s="18"/>
      <c r="F104" s="18"/>
      <c r="G104" s="18"/>
      <c r="H104" s="18"/>
      <c r="I104" s="20"/>
      <c r="J104" s="18"/>
      <c r="K104" s="18"/>
      <c r="L104" s="18"/>
    </row>
    <row r="105" spans="1:22" x14ac:dyDescent="0.25">
      <c r="C105" s="18"/>
      <c r="D105" s="18"/>
      <c r="E105" s="18"/>
      <c r="F105" s="18"/>
      <c r="G105" s="18"/>
      <c r="H105" s="18"/>
      <c r="I105" s="20"/>
      <c r="J105" s="18"/>
      <c r="K105" s="18"/>
      <c r="L105" s="18"/>
    </row>
    <row r="106" spans="1:22" x14ac:dyDescent="0.25">
      <c r="C106" s="18"/>
      <c r="D106" s="18"/>
      <c r="E106" s="18"/>
      <c r="F106" s="18"/>
      <c r="G106" s="18"/>
      <c r="H106" s="18"/>
      <c r="I106" s="20"/>
      <c r="J106" s="18"/>
      <c r="K106" s="18"/>
      <c r="L106" s="18"/>
    </row>
    <row r="107" spans="1:22" x14ac:dyDescent="0.25">
      <c r="C107" s="18"/>
      <c r="D107" s="18"/>
      <c r="E107" s="18"/>
      <c r="F107" s="18"/>
      <c r="G107" s="18"/>
      <c r="H107" s="18"/>
      <c r="I107" s="20"/>
      <c r="J107" s="18"/>
      <c r="K107" s="18"/>
      <c r="L107" s="18"/>
    </row>
    <row r="108" spans="1:22" x14ac:dyDescent="0.25">
      <c r="I108" s="12"/>
    </row>
    <row r="109" spans="1:22" x14ac:dyDescent="0.25">
      <c r="I109" s="12"/>
    </row>
    <row r="110" spans="1:22" x14ac:dyDescent="0.25">
      <c r="I110" s="12"/>
    </row>
    <row r="111" spans="1:22" x14ac:dyDescent="0.25">
      <c r="I111" s="12"/>
    </row>
    <row r="112" spans="1:22" x14ac:dyDescent="0.25">
      <c r="I112" s="12"/>
    </row>
    <row r="113" spans="9:9" x14ac:dyDescent="0.25">
      <c r="I113" s="12"/>
    </row>
    <row r="114" spans="9:9" x14ac:dyDescent="0.25">
      <c r="I114" s="12"/>
    </row>
    <row r="115" spans="9:9" x14ac:dyDescent="0.25">
      <c r="I115" s="12"/>
    </row>
    <row r="116" spans="9:9" x14ac:dyDescent="0.25">
      <c r="I116" s="12"/>
    </row>
    <row r="117" spans="9:9" x14ac:dyDescent="0.25">
      <c r="I117" s="12"/>
    </row>
    <row r="118" spans="9:9" x14ac:dyDescent="0.25">
      <c r="I118" s="12"/>
    </row>
    <row r="119" spans="9:9" x14ac:dyDescent="0.25">
      <c r="I119" s="12"/>
    </row>
    <row r="120" spans="9:9" x14ac:dyDescent="0.25">
      <c r="I120" s="12"/>
    </row>
    <row r="121" spans="9:9" x14ac:dyDescent="0.25">
      <c r="I121" s="12"/>
    </row>
    <row r="122" spans="9:9" x14ac:dyDescent="0.25">
      <c r="I122" s="12"/>
    </row>
    <row r="123" spans="9:9" x14ac:dyDescent="0.25">
      <c r="I123" s="12"/>
    </row>
  </sheetData>
  <sheetProtection algorithmName="SHA-512" hashValue="uqEg8HrQoKSv16LIqrbFpTaztk7UPY4vbYMzDMqkE2fYQZy6OHs1ZB1Nayp929B+bPpUgWPSCQYYIWRe8D1MdQ==" saltValue="+gffAVr5DQXysjLPQI+1DQ==" spinCount="100000" sheet="1" objects="1" scenarios="1"/>
  <mergeCells count="2">
    <mergeCell ref="C9:F9"/>
    <mergeCell ref="C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91BE868-590B-48AF-BEE2-BFF78035F5B4}">
          <x14:formula1>
            <xm:f>Qualification!$A$10:$A$12</xm:f>
          </x14:formula1>
          <xm:sqref>N16:N99 C16:C99</xm:sqref>
        </x14:dataValidation>
        <x14:dataValidation type="list" allowBlank="1" showInputMessage="1" showErrorMessage="1" xr:uid="{42216ED4-D8B0-4C72-8D2D-DAFCE67D8CE0}">
          <x14:formula1>
            <xm:f>Qualification!$A$27:$A$29</xm:f>
          </x14:formula1>
          <xm:sqref>E16:E99</xm:sqref>
        </x14:dataValidation>
        <x14:dataValidation type="list" allowBlank="1" showInputMessage="1" showErrorMessage="1" xr:uid="{01EEE0C3-4F91-41F1-BF09-AE737CEF1A43}">
          <x14:formula1>
            <xm:f>Qualification!$A$31:$A$32</xm:f>
          </x14:formula1>
          <xm:sqref>F16:F99</xm:sqref>
        </x14:dataValidation>
        <x14:dataValidation type="list" allowBlank="1" showInputMessage="1" showErrorMessage="1" xr:uid="{D96F03EE-8A2F-4F9C-A8D7-F3F762D7B5B4}">
          <x14:formula1>
            <xm:f>Qualification!$A$34:$A$37</xm:f>
          </x14:formula1>
          <xm:sqref>H16:H99</xm:sqref>
        </x14:dataValidation>
        <x14:dataValidation type="list" allowBlank="1" showInputMessage="1" showErrorMessage="1" xr:uid="{A0A2376C-5130-4051-A16F-58A3603B2DA8}">
          <x14:formula1>
            <xm:f>Qualification!$A$39:$A$40</xm:f>
          </x14:formula1>
          <xm:sqref>C12 U16:U99</xm:sqref>
        </x14:dataValidation>
        <x14:dataValidation type="list" allowBlank="1" showInputMessage="1" showErrorMessage="1" xr:uid="{97DBCBA0-C5D0-4485-A6C7-19D482A18FD8}">
          <x14:formula1>
            <xm:f>Qualification!$D$32:$D$48</xm:f>
          </x14:formula1>
          <xm:sqref>O16:O99 D16:D99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AM100"/>
  <sheetViews>
    <sheetView zoomScaleNormal="100" workbookViewId="0">
      <selection activeCell="AL12" sqref="AL12"/>
    </sheetView>
  </sheetViews>
  <sheetFormatPr baseColWidth="10" defaultColWidth="11.5703125" defaultRowHeight="15" outlineLevelCol="1" x14ac:dyDescent="0.25"/>
  <cols>
    <col min="1" max="1" width="1.42578125" style="11" customWidth="1"/>
    <col min="2" max="2" width="48" style="11" customWidth="1"/>
    <col min="3" max="3" width="25.140625" style="11" customWidth="1"/>
    <col min="4" max="4" width="66.7109375" style="11" customWidth="1"/>
    <col min="5" max="5" width="13.28515625" style="11" customWidth="1"/>
    <col min="6" max="6" width="16.42578125" style="11" customWidth="1"/>
    <col min="7" max="7" width="26.140625" style="11" customWidth="1"/>
    <col min="8" max="8" width="19.140625" style="11" customWidth="1"/>
    <col min="9" max="9" width="19" style="11" customWidth="1"/>
    <col min="10" max="10" width="27.42578125" style="11" customWidth="1"/>
    <col min="11" max="11" width="27.7109375" style="11" customWidth="1"/>
    <col min="12" max="12" width="23.28515625" style="11" customWidth="1"/>
    <col min="13" max="14" width="23" style="11" customWidth="1"/>
    <col min="15" max="15" width="22.140625" style="11" customWidth="1"/>
    <col min="16" max="16" width="25.5703125" style="11" customWidth="1"/>
    <col min="17" max="17" width="24.42578125" style="11" hidden="1" customWidth="1" outlineLevel="1"/>
    <col min="18" max="18" width="46.140625" style="11" hidden="1" customWidth="1" outlineLevel="1"/>
    <col min="19" max="19" width="37.7109375" style="11" hidden="1" customWidth="1" outlineLevel="1"/>
    <col min="20" max="20" width="8" style="11" hidden="1" customWidth="1" outlineLevel="1"/>
    <col min="21" max="21" width="16.5703125" style="11" hidden="1" customWidth="1" outlineLevel="1"/>
    <col min="22" max="22" width="15.85546875" style="11" hidden="1" customWidth="1" outlineLevel="1"/>
    <col min="23" max="23" width="24.28515625" style="11" hidden="1" customWidth="1" outlineLevel="1"/>
    <col min="24" max="24" width="9.7109375" style="11" hidden="1" customWidth="1" outlineLevel="1"/>
    <col min="25" max="25" width="25.7109375" style="11" hidden="1" customWidth="1" outlineLevel="1"/>
    <col min="26" max="26" width="22.7109375" style="11" hidden="1" customWidth="1" outlineLevel="1"/>
    <col min="27" max="28" width="20.7109375" style="11" hidden="1" customWidth="1" outlineLevel="1"/>
    <col min="29" max="29" width="20" style="11" hidden="1" customWidth="1" outlineLevel="1"/>
    <col min="30" max="30" width="24.42578125" style="11" hidden="1" customWidth="1" outlineLevel="1"/>
    <col min="31" max="31" width="17.42578125" style="11" hidden="1" customWidth="1" outlineLevel="1"/>
    <col min="32" max="32" width="28.140625" style="11" hidden="1" customWidth="1" outlineLevel="1"/>
    <col min="33" max="33" width="27.7109375" style="11" hidden="1" customWidth="1" outlineLevel="1"/>
    <col min="34" max="34" width="22.5703125" style="11" hidden="1" customWidth="1" outlineLevel="1"/>
    <col min="35" max="35" width="28.7109375" style="11" hidden="1" customWidth="1" outlineLevel="1"/>
    <col min="36" max="36" width="29.28515625" style="11" hidden="1" customWidth="1" outlineLevel="1"/>
    <col min="37" max="37" width="18.7109375" style="11" hidden="1" customWidth="1" outlineLevel="1"/>
    <col min="38" max="38" width="30.7109375" style="11" hidden="1" customWidth="1" outlineLevel="1"/>
    <col min="39" max="39" width="11.5703125" style="11" collapsed="1"/>
    <col min="40" max="16384" width="11.5703125" style="11"/>
  </cols>
  <sheetData>
    <row r="1" spans="1:38" x14ac:dyDescent="0.25">
      <c r="A1" s="23"/>
      <c r="B1" s="23"/>
      <c r="C1" s="23"/>
      <c r="D1" s="23"/>
      <c r="E1" s="23"/>
      <c r="F1" s="23"/>
      <c r="G1" s="23"/>
      <c r="H1"/>
      <c r="I1"/>
      <c r="J1"/>
      <c r="K1"/>
      <c r="L1"/>
      <c r="M1" s="18"/>
      <c r="N1" s="18"/>
      <c r="O1" s="18"/>
      <c r="P1" s="18"/>
      <c r="Q1" s="18"/>
      <c r="R1" s="18"/>
      <c r="S1" s="18"/>
      <c r="T1" s="18"/>
      <c r="U1" s="18"/>
      <c r="V1" s="18"/>
      <c r="W1" s="18"/>
      <c r="X1" s="3"/>
      <c r="Y1" s="3"/>
      <c r="Z1" s="3"/>
      <c r="AA1" s="3"/>
      <c r="AB1" s="3"/>
      <c r="AC1" s="18"/>
      <c r="AD1" s="18"/>
      <c r="AE1" s="18"/>
      <c r="AF1" s="18"/>
      <c r="AG1" s="18"/>
      <c r="AH1" s="18"/>
      <c r="AI1" s="18"/>
      <c r="AJ1" s="18"/>
      <c r="AK1" s="18"/>
      <c r="AL1" s="18"/>
    </row>
    <row r="2" spans="1:38" ht="30.75" x14ac:dyDescent="0.45">
      <c r="A2" s="23"/>
      <c r="B2" s="22" t="s">
        <v>129</v>
      </c>
      <c r="C2" s="22"/>
      <c r="D2" s="23"/>
      <c r="E2" s="23"/>
      <c r="F2" s="23"/>
      <c r="G2" s="23"/>
      <c r="H2" s="3"/>
      <c r="I2" s="3"/>
      <c r="J2" s="3"/>
      <c r="K2" s="3"/>
      <c r="L2" s="3"/>
      <c r="M2" s="3"/>
      <c r="N2" s="3"/>
      <c r="O2" s="3"/>
      <c r="P2" s="3"/>
      <c r="Q2" s="38" t="s">
        <v>85</v>
      </c>
      <c r="R2" s="39"/>
      <c r="S2" s="39"/>
      <c r="T2" s="39"/>
      <c r="U2" s="39"/>
      <c r="V2" s="39"/>
      <c r="W2" s="39"/>
      <c r="X2" s="3"/>
      <c r="Y2" s="3"/>
      <c r="Z2" s="3"/>
      <c r="AA2" s="3"/>
      <c r="AB2" s="3"/>
      <c r="AC2" s="3"/>
      <c r="AD2" s="18"/>
      <c r="AE2" s="18"/>
      <c r="AF2" s="18"/>
      <c r="AG2" s="18"/>
      <c r="AH2" s="18"/>
      <c r="AI2" s="18"/>
      <c r="AJ2" s="18"/>
      <c r="AK2" s="18"/>
      <c r="AL2" s="18"/>
    </row>
    <row r="3" spans="1:38" ht="18" x14ac:dyDescent="0.25">
      <c r="A3" s="23"/>
      <c r="B3" s="17" t="s">
        <v>128</v>
      </c>
      <c r="C3" s="17"/>
      <c r="D3" s="23"/>
      <c r="E3" s="23"/>
      <c r="F3" s="23"/>
      <c r="G3" s="23"/>
      <c r="H3" s="3"/>
      <c r="I3" s="3"/>
      <c r="J3" s="3"/>
      <c r="K3" s="3"/>
      <c r="L3" s="3"/>
      <c r="M3" s="3"/>
      <c r="N3" s="3"/>
      <c r="O3" s="3"/>
      <c r="P3" s="3"/>
      <c r="Q3" s="3"/>
      <c r="R3" s="3"/>
      <c r="S3" s="3"/>
      <c r="T3" s="3"/>
      <c r="U3" s="3"/>
      <c r="V3" s="3"/>
      <c r="W3" s="3"/>
      <c r="X3" s="3"/>
      <c r="Y3" s="3"/>
      <c r="Z3" s="3"/>
      <c r="AA3" s="3"/>
      <c r="AB3" s="3"/>
      <c r="AC3" s="3"/>
      <c r="AD3" s="18"/>
      <c r="AE3" s="18"/>
      <c r="AF3" s="18"/>
      <c r="AG3" s="18"/>
      <c r="AH3" s="18"/>
      <c r="AI3" s="18"/>
      <c r="AJ3" s="18"/>
      <c r="AK3" s="18"/>
      <c r="AL3" s="18"/>
    </row>
    <row r="4" spans="1:38" x14ac:dyDescent="0.25">
      <c r="A4" s="23"/>
      <c r="B4" s="23"/>
      <c r="C4" s="23"/>
      <c r="D4" s="23"/>
      <c r="E4" s="23"/>
      <c r="F4" s="23"/>
      <c r="G4" s="23"/>
      <c r="H4" s="3"/>
      <c r="I4" s="3"/>
      <c r="J4" s="3"/>
      <c r="K4" s="3"/>
      <c r="L4" s="3"/>
      <c r="M4" s="3"/>
      <c r="N4" s="3"/>
      <c r="O4" s="3"/>
      <c r="P4" s="3"/>
      <c r="Q4" s="3"/>
      <c r="R4" s="3"/>
      <c r="S4" s="3"/>
      <c r="T4" s="3"/>
      <c r="U4" s="3"/>
      <c r="V4" s="3"/>
      <c r="W4" s="3"/>
      <c r="X4" s="3"/>
      <c r="Y4" s="3"/>
      <c r="Z4" s="3"/>
      <c r="AA4" s="3"/>
      <c r="AB4" s="3"/>
      <c r="AC4" s="3"/>
      <c r="AD4" s="18"/>
      <c r="AE4" s="18"/>
      <c r="AF4" s="18"/>
      <c r="AG4" s="18"/>
      <c r="AH4" s="18"/>
      <c r="AI4" s="18"/>
      <c r="AJ4" s="18"/>
      <c r="AK4" s="18"/>
      <c r="AL4" s="18"/>
    </row>
    <row r="5" spans="1:38" ht="18" x14ac:dyDescent="0.25">
      <c r="A5" s="23"/>
      <c r="B5" s="57" t="s">
        <v>131</v>
      </c>
      <c r="C5" s="147"/>
      <c r="D5" s="147"/>
      <c r="E5" s="147"/>
      <c r="F5" s="147"/>
      <c r="G5" s="23"/>
      <c r="H5" s="3"/>
      <c r="I5" s="3"/>
      <c r="J5" s="3"/>
      <c r="K5" s="3"/>
      <c r="L5" s="3"/>
      <c r="M5" s="3"/>
      <c r="N5" s="3"/>
      <c r="O5" s="3"/>
      <c r="P5" s="18"/>
      <c r="Q5" s="18"/>
      <c r="R5" s="18"/>
      <c r="S5" s="18"/>
      <c r="T5" s="18"/>
      <c r="U5" s="18"/>
      <c r="V5" s="18"/>
      <c r="W5" s="18"/>
      <c r="X5" s="18"/>
      <c r="Y5" s="18"/>
      <c r="Z5" s="18"/>
      <c r="AA5" s="18"/>
      <c r="AB5" s="18"/>
      <c r="AC5" s="18"/>
      <c r="AD5" s="18"/>
      <c r="AE5" s="18"/>
      <c r="AF5" s="18"/>
      <c r="AG5" s="18"/>
      <c r="AH5" s="18"/>
      <c r="AI5" s="18"/>
      <c r="AJ5" s="18"/>
      <c r="AK5" s="18"/>
      <c r="AL5" s="18"/>
    </row>
    <row r="6" spans="1:38" ht="18" x14ac:dyDescent="0.25">
      <c r="A6" s="23"/>
      <c r="B6" s="57" t="s">
        <v>9</v>
      </c>
      <c r="C6" s="147">
        <f>NOTICE!D17</f>
        <v>0</v>
      </c>
      <c r="D6" s="147"/>
      <c r="E6" s="147"/>
      <c r="F6" s="147"/>
      <c r="G6" s="23"/>
      <c r="H6" s="3"/>
      <c r="I6" s="3"/>
      <c r="J6" s="3"/>
      <c r="K6" s="3"/>
      <c r="L6" s="3"/>
      <c r="M6" s="3"/>
      <c r="N6" s="3"/>
      <c r="O6" s="3"/>
      <c r="P6" s="18"/>
      <c r="Q6" s="18"/>
      <c r="R6" s="18"/>
      <c r="S6" s="18"/>
      <c r="T6" s="18"/>
      <c r="U6" s="18"/>
      <c r="V6" s="18"/>
      <c r="W6" s="18"/>
      <c r="X6" s="18"/>
      <c r="Y6" s="18"/>
      <c r="Z6" s="18"/>
      <c r="AA6" s="18"/>
      <c r="AB6" s="18"/>
      <c r="AC6" s="18"/>
      <c r="AD6" s="18"/>
      <c r="AE6" s="18"/>
      <c r="AF6" s="18"/>
      <c r="AG6" s="18"/>
      <c r="AH6" s="18"/>
      <c r="AI6" s="18"/>
      <c r="AJ6" s="18"/>
      <c r="AK6" s="18"/>
      <c r="AL6" s="18"/>
    </row>
    <row r="7" spans="1:38" ht="15.75" x14ac:dyDescent="0.25">
      <c r="A7" s="23"/>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57" t="s">
        <v>206</v>
      </c>
      <c r="AG7" s="157"/>
      <c r="AH7" s="157"/>
      <c r="AI7" s="157"/>
      <c r="AJ7" s="157"/>
      <c r="AK7" s="157"/>
      <c r="AL7" s="18"/>
    </row>
    <row r="8" spans="1:38" ht="15.75" x14ac:dyDescent="0.25">
      <c r="A8" s="23"/>
      <c r="B8" s="148" t="s">
        <v>89</v>
      </c>
      <c r="C8" s="149"/>
      <c r="D8" s="149"/>
      <c r="E8" s="149"/>
      <c r="F8" s="149"/>
      <c r="G8" s="150"/>
      <c r="H8" s="3"/>
      <c r="I8" s="3"/>
      <c r="J8" s="3"/>
      <c r="K8" s="3"/>
      <c r="L8" s="3"/>
      <c r="M8" s="3"/>
      <c r="N8" s="3"/>
      <c r="O8" s="19"/>
      <c r="P8" s="18"/>
      <c r="Q8" s="18"/>
      <c r="R8" s="18"/>
      <c r="S8" s="18"/>
      <c r="T8" s="18"/>
      <c r="U8" s="18"/>
      <c r="V8" s="18"/>
      <c r="W8" s="18"/>
      <c r="X8" s="18"/>
      <c r="Y8" s="18"/>
      <c r="Z8" s="18"/>
      <c r="AA8" s="18"/>
      <c r="AB8" s="18"/>
      <c r="AC8" s="18"/>
      <c r="AD8" s="18"/>
      <c r="AE8" s="18"/>
      <c r="AF8" s="58" t="s">
        <v>66</v>
      </c>
      <c r="AG8" s="56">
        <f>IFERROR(SUMIF(R12:R99,AF8,AK12:AK99),0)</f>
        <v>0</v>
      </c>
      <c r="AH8" s="58" t="s">
        <v>36</v>
      </c>
      <c r="AI8" s="56">
        <f>IFERROR(SUMIF(R12:R99,AH8,AK12:AK99),0)</f>
        <v>0</v>
      </c>
      <c r="AJ8" s="58" t="s">
        <v>11</v>
      </c>
      <c r="AK8" s="56">
        <f>SUM(AG8,AI8)</f>
        <v>0</v>
      </c>
      <c r="AL8" s="18"/>
    </row>
    <row r="9" spans="1:38" ht="15.75" x14ac:dyDescent="0.25">
      <c r="A9" s="23"/>
      <c r="B9" s="58" t="s">
        <v>66</v>
      </c>
      <c r="C9" s="119">
        <f>IFERROR(SUMIF(C12:C99,B9,N12:N99),0)</f>
        <v>0</v>
      </c>
      <c r="D9" s="58" t="s">
        <v>36</v>
      </c>
      <c r="E9" s="119">
        <f>IFERROR(SUMIF(C12:C99,D9,N12:N99),0)</f>
        <v>0</v>
      </c>
      <c r="F9" s="58" t="s">
        <v>11</v>
      </c>
      <c r="G9" s="56">
        <f>SUM(N12:N99)</f>
        <v>0</v>
      </c>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16.5" customHeight="1" x14ac:dyDescent="0.25">
      <c r="A10" s="23"/>
      <c r="B10" s="18"/>
      <c r="C10" s="18"/>
      <c r="D10" s="18"/>
      <c r="E10" s="18"/>
      <c r="F10" s="18"/>
      <c r="G10" s="18"/>
      <c r="H10" s="3"/>
      <c r="I10" s="3"/>
      <c r="J10" s="3"/>
      <c r="K10" s="3"/>
      <c r="L10" s="3"/>
      <c r="M10" s="3"/>
      <c r="N10" s="3"/>
      <c r="O10" s="18"/>
      <c r="P10" s="18"/>
      <c r="Q10" s="154" t="s">
        <v>208</v>
      </c>
      <c r="R10" s="155"/>
      <c r="S10" s="155"/>
      <c r="T10" s="155"/>
      <c r="U10" s="155"/>
      <c r="V10" s="155"/>
      <c r="W10" s="155"/>
      <c r="X10" s="155"/>
      <c r="Y10" s="155"/>
      <c r="Z10" s="155"/>
      <c r="AA10" s="155"/>
      <c r="AB10" s="155"/>
      <c r="AC10" s="155"/>
      <c r="AD10" s="156"/>
      <c r="AE10" s="18"/>
      <c r="AF10" s="151" t="s">
        <v>115</v>
      </c>
      <c r="AG10" s="152"/>
      <c r="AH10" s="152"/>
      <c r="AI10" s="152"/>
      <c r="AJ10" s="152"/>
      <c r="AK10" s="152"/>
      <c r="AL10" s="153"/>
    </row>
    <row r="11" spans="1:38" ht="63.75" customHeight="1" x14ac:dyDescent="0.25">
      <c r="A11" s="23"/>
      <c r="B11" s="58" t="s">
        <v>12</v>
      </c>
      <c r="C11" s="58" t="s">
        <v>19</v>
      </c>
      <c r="D11" s="58" t="s">
        <v>74</v>
      </c>
      <c r="E11" s="58" t="s">
        <v>90</v>
      </c>
      <c r="F11" s="58" t="s">
        <v>13</v>
      </c>
      <c r="G11" s="58" t="s">
        <v>25</v>
      </c>
      <c r="H11" s="58" t="s">
        <v>145</v>
      </c>
      <c r="I11" s="58" t="s">
        <v>30</v>
      </c>
      <c r="J11" s="58" t="s">
        <v>167</v>
      </c>
      <c r="K11" s="59" t="s">
        <v>168</v>
      </c>
      <c r="L11" s="58" t="s">
        <v>83</v>
      </c>
      <c r="M11" s="58" t="s">
        <v>84</v>
      </c>
      <c r="N11" s="58" t="s">
        <v>91</v>
      </c>
      <c r="O11" s="58" t="s">
        <v>82</v>
      </c>
      <c r="P11" s="18"/>
      <c r="Q11" s="54" t="s">
        <v>12</v>
      </c>
      <c r="R11" s="49" t="s">
        <v>117</v>
      </c>
      <c r="S11" s="49" t="s">
        <v>74</v>
      </c>
      <c r="T11" s="49" t="s">
        <v>90</v>
      </c>
      <c r="U11" s="49" t="s">
        <v>75</v>
      </c>
      <c r="V11" s="49" t="s">
        <v>25</v>
      </c>
      <c r="W11" s="79" t="s">
        <v>145</v>
      </c>
      <c r="X11" s="49" t="s">
        <v>30</v>
      </c>
      <c r="Y11" s="49" t="s">
        <v>103</v>
      </c>
      <c r="Z11" s="49" t="s">
        <v>169</v>
      </c>
      <c r="AA11" s="49" t="s">
        <v>83</v>
      </c>
      <c r="AB11" s="49" t="s">
        <v>84</v>
      </c>
      <c r="AC11" s="49" t="s">
        <v>76</v>
      </c>
      <c r="AD11" s="49" t="s">
        <v>77</v>
      </c>
      <c r="AE11" s="18"/>
      <c r="AF11" s="53" t="s">
        <v>78</v>
      </c>
      <c r="AG11" s="53" t="s">
        <v>79</v>
      </c>
      <c r="AH11" s="53" t="s">
        <v>80</v>
      </c>
      <c r="AI11" s="53" t="s">
        <v>116</v>
      </c>
      <c r="AJ11" s="53" t="s">
        <v>213</v>
      </c>
      <c r="AK11" s="53" t="s">
        <v>81</v>
      </c>
      <c r="AL11" s="53" t="s">
        <v>82</v>
      </c>
    </row>
    <row r="12" spans="1:38" x14ac:dyDescent="0.25">
      <c r="A12" s="23"/>
      <c r="B12" s="84"/>
      <c r="C12" s="84"/>
      <c r="D12" s="99"/>
      <c r="E12" s="84"/>
      <c r="F12" s="84"/>
      <c r="G12" s="84"/>
      <c r="H12" s="91"/>
      <c r="I12" s="84"/>
      <c r="J12" s="92"/>
      <c r="K12" s="55"/>
      <c r="L12" s="92"/>
      <c r="M12" s="92"/>
      <c r="N12" s="120" t="str">
        <f t="shared" ref="N12:N75" si="0">IF(SUM(J12:K12)=0,"",SUM(J12:K12))</f>
        <v/>
      </c>
      <c r="O12" s="95"/>
      <c r="P12" s="18"/>
      <c r="Q12" s="83" t="str">
        <f>IF((ANXE_1_INVEST_PASTORAUX!B12)=0,"",ANXE_1_INVEST_PASTORAUX!B12)</f>
        <v/>
      </c>
      <c r="R12" s="83" t="str">
        <f>IF((ANXE_1_INVEST_PASTORAUX!C12)=0,"",ANXE_1_INVEST_PASTORAUX!C12)</f>
        <v/>
      </c>
      <c r="S12" s="86" t="str">
        <f>IF((ANXE_1_INVEST_PASTORAUX!D12)=0,"",ANXE_1_INVEST_PASTORAUX!D12)</f>
        <v/>
      </c>
      <c r="T12" s="83" t="str">
        <f>IF((ANXE_1_INVEST_PASTORAUX!E12)=0,"",ANXE_1_INVEST_PASTORAUX!E12)</f>
        <v/>
      </c>
      <c r="U12" s="83" t="str">
        <f>IF((ANXE_1_INVEST_PASTORAUX!F12)=0,"",ANXE_1_INVEST_PASTORAUX!F12)</f>
        <v/>
      </c>
      <c r="V12" s="83" t="str">
        <f>IF((ANXE_1_INVEST_PASTORAUX!G12)=0,"",ANXE_1_INVEST_PASTORAUX!G12)</f>
        <v/>
      </c>
      <c r="W12" s="88" t="str">
        <f>IF((ANXE_1_INVEST_PASTORAUX!H12)=0,"",ANXE_1_INVEST_PASTORAUX!H12)</f>
        <v/>
      </c>
      <c r="X12" s="83" t="str">
        <f>IF((ANXE_1_INVEST_PASTORAUX!I12)=0,"",ANXE_1_INVEST_PASTORAUX!I12)</f>
        <v/>
      </c>
      <c r="Y12" s="89" t="str">
        <f>IF((ANXE_1_INVEST_PASTORAUX!J12)=0,"",ANXE_1_INVEST_PASTORAUX!J12)</f>
        <v/>
      </c>
      <c r="Z12" s="89" t="str">
        <f>IF(Y12="","",IF((ANXE_1_INVEST_PASTORAUX!K12)=0,0,ANXE_1_INVEST_PASTORAUX!K12))</f>
        <v/>
      </c>
      <c r="AA12" s="89" t="str">
        <f>IF((ANXE_1_INVEST_PASTORAUX!L12)=0,"",ANXE_1_INVEST_PASTORAUX!L12)</f>
        <v/>
      </c>
      <c r="AB12" s="89" t="str">
        <f>IF((ANXE_1_INVEST_PASTORAUX!M12)=0,"",ANXE_1_INVEST_PASTORAUX!M12)</f>
        <v/>
      </c>
      <c r="AC12" s="89" t="str">
        <f>IF((ANXE_1_INVEST_PASTORAUX!N12)=0,"",ANXE_1_INVEST_PASTORAUX!N12)</f>
        <v/>
      </c>
      <c r="AD12" s="86" t="str">
        <f>IF((ANXE_1_INVEST_PASTORAUX!O12)=0,"",ANXE_1_INVEST_PASTORAUX!O12)</f>
        <v/>
      </c>
      <c r="AE12" s="18"/>
      <c r="AF12" s="50"/>
      <c r="AG12" s="134" t="str">
        <f>IF(AC12="","",AC12-AF12)</f>
        <v/>
      </c>
      <c r="AH12" s="36" t="str">
        <f t="shared" ref="AH12:AH76" si="1">IF(AC12="","",IF(AG12&gt;0,"Motif obligatoire",""))</f>
        <v/>
      </c>
      <c r="AI12" s="135" t="str">
        <f>IFERROR(IF(OR(AC12&lt;(Y12+Z12),AC12&lt;AA12,AC12&lt;SUM(AB12),AC12=""),"",(MAX((Y12+Z12),AA12,AB12)-MIN((Y12+Z12),AA12,AB12))/MAX((Y12+Z12),AA12,AB12)),"")</f>
        <v/>
      </c>
      <c r="AJ12" s="134" t="str">
        <f>IF(AC12="","",IF(MIN((Y12+Z12),AA12,AB12)*1.15=0,"",MIN((Y12+Z12),AA12,AB12)*1.15))</f>
        <v/>
      </c>
      <c r="AK12" s="35"/>
      <c r="AL12" s="36"/>
    </row>
    <row r="13" spans="1:38" x14ac:dyDescent="0.25">
      <c r="A13" s="23"/>
      <c r="B13" s="84"/>
      <c r="C13" s="84"/>
      <c r="D13" s="99"/>
      <c r="E13" s="84"/>
      <c r="F13" s="84"/>
      <c r="G13" s="84"/>
      <c r="H13" s="91"/>
      <c r="I13" s="84"/>
      <c r="J13" s="92"/>
      <c r="K13" s="55"/>
      <c r="L13" s="92"/>
      <c r="M13" s="92"/>
      <c r="N13" s="120" t="str">
        <f t="shared" si="0"/>
        <v/>
      </c>
      <c r="O13" s="95"/>
      <c r="P13" s="18"/>
      <c r="Q13" s="83" t="str">
        <f>IF((ANXE_1_INVEST_PASTORAUX!B13)=0,"",ANXE_1_INVEST_PASTORAUX!B13)</f>
        <v/>
      </c>
      <c r="R13" s="83" t="str">
        <f>IF((ANXE_1_INVEST_PASTORAUX!C13)=0,"",ANXE_1_INVEST_PASTORAUX!C13)</f>
        <v/>
      </c>
      <c r="S13" s="86" t="str">
        <f>IF((ANXE_1_INVEST_PASTORAUX!D13)=0,"",ANXE_1_INVEST_PASTORAUX!D13)</f>
        <v/>
      </c>
      <c r="T13" s="83" t="str">
        <f>IF((ANXE_1_INVEST_PASTORAUX!E13)=0,"",ANXE_1_INVEST_PASTORAUX!E13)</f>
        <v/>
      </c>
      <c r="U13" s="83" t="str">
        <f>IF((ANXE_1_INVEST_PASTORAUX!F13)=0,"",ANXE_1_INVEST_PASTORAUX!F13)</f>
        <v/>
      </c>
      <c r="V13" s="83" t="str">
        <f>IF((ANXE_1_INVEST_PASTORAUX!G13)=0,"",ANXE_1_INVEST_PASTORAUX!G13)</f>
        <v/>
      </c>
      <c r="W13" s="88" t="str">
        <f>IF((ANXE_1_INVEST_PASTORAUX!H13)=0,"",ANXE_1_INVEST_PASTORAUX!H13)</f>
        <v/>
      </c>
      <c r="X13" s="83" t="str">
        <f>IF((ANXE_1_INVEST_PASTORAUX!I13)=0,"",ANXE_1_INVEST_PASTORAUX!I13)</f>
        <v/>
      </c>
      <c r="Y13" s="89" t="str">
        <f>IF((ANXE_1_INVEST_PASTORAUX!J13)=0,"",ANXE_1_INVEST_PASTORAUX!J13)</f>
        <v/>
      </c>
      <c r="Z13" s="89" t="str">
        <f>IF(Y13="","",IF((ANXE_1_INVEST_PASTORAUX!K13)=0,0,ANXE_1_INVEST_PASTORAUX!K13))</f>
        <v/>
      </c>
      <c r="AA13" s="89" t="str">
        <f>IF((ANXE_1_INVEST_PASTORAUX!L13)=0,"",ANXE_1_INVEST_PASTORAUX!L13)</f>
        <v/>
      </c>
      <c r="AB13" s="89" t="str">
        <f>IF((ANXE_1_INVEST_PASTORAUX!M13)=0,"",ANXE_1_INVEST_PASTORAUX!M13)</f>
        <v/>
      </c>
      <c r="AC13" s="89" t="str">
        <f>IF((ANXE_1_INVEST_PASTORAUX!N13)=0,"",ANXE_1_INVEST_PASTORAUX!N13)</f>
        <v/>
      </c>
      <c r="AD13" s="86" t="str">
        <f>IF((ANXE_1_INVEST_PASTORAUX!O13)=0,"",ANXE_1_INVEST_PASTORAUX!O13)</f>
        <v/>
      </c>
      <c r="AE13" s="18"/>
      <c r="AF13" s="51"/>
      <c r="AG13" s="134" t="str">
        <f t="shared" ref="AG13:AG76" si="2">IF(AC13="","",AC13-AF13)</f>
        <v/>
      </c>
      <c r="AH13" s="36" t="str">
        <f t="shared" si="1"/>
        <v/>
      </c>
      <c r="AI13" s="135" t="str">
        <f t="shared" ref="AI13:AI76" si="3">IFERROR(IF(OR(AC13&lt;(Y13+Z13),AC13&lt;AA13,AC13&lt;SUM(AB13),AC13=""),"",(MAX((Y13+Z13),AA13,AB13)-MIN((Y13+Z13),AA13,AB13))/MAX((Y13+Z13),AA13,AB13)),"")</f>
        <v/>
      </c>
      <c r="AJ13" s="134" t="str">
        <f t="shared" ref="AJ13:AJ76" si="4">IF(AC13="","",IF(MIN((Y13+Z13),AA13,AB13)*1.15=0,"",MIN((Y13+Z13),AA13,AB13)*1.15))</f>
        <v/>
      </c>
      <c r="AK13" s="35"/>
      <c r="AL13" s="52"/>
    </row>
    <row r="14" spans="1:38" x14ac:dyDescent="0.25">
      <c r="A14" s="23"/>
      <c r="B14" s="84"/>
      <c r="C14" s="84"/>
      <c r="D14" s="99"/>
      <c r="E14" s="84"/>
      <c r="F14" s="84"/>
      <c r="G14" s="84"/>
      <c r="H14" s="91"/>
      <c r="I14" s="84"/>
      <c r="J14" s="92"/>
      <c r="K14" s="55"/>
      <c r="L14" s="92"/>
      <c r="M14" s="92"/>
      <c r="N14" s="120" t="str">
        <f t="shared" si="0"/>
        <v/>
      </c>
      <c r="O14" s="95"/>
      <c r="P14" s="18"/>
      <c r="Q14" s="83" t="str">
        <f>IF((ANXE_1_INVEST_PASTORAUX!B14)=0,"",ANXE_1_INVEST_PASTORAUX!B14)</f>
        <v/>
      </c>
      <c r="R14" s="83" t="str">
        <f>IF((ANXE_1_INVEST_PASTORAUX!C14)=0,"",ANXE_1_INVEST_PASTORAUX!C14)</f>
        <v/>
      </c>
      <c r="S14" s="86" t="str">
        <f>IF((ANXE_1_INVEST_PASTORAUX!D14)=0,"",ANXE_1_INVEST_PASTORAUX!D14)</f>
        <v/>
      </c>
      <c r="T14" s="83" t="str">
        <f>IF((ANXE_1_INVEST_PASTORAUX!E14)=0,"",ANXE_1_INVEST_PASTORAUX!E14)</f>
        <v/>
      </c>
      <c r="U14" s="83" t="str">
        <f>IF((ANXE_1_INVEST_PASTORAUX!F14)=0,"",ANXE_1_INVEST_PASTORAUX!F14)</f>
        <v/>
      </c>
      <c r="V14" s="83" t="str">
        <f>IF((ANXE_1_INVEST_PASTORAUX!G14)=0,"",ANXE_1_INVEST_PASTORAUX!G14)</f>
        <v/>
      </c>
      <c r="W14" s="88" t="str">
        <f>IF((ANXE_1_INVEST_PASTORAUX!H14)=0,"",ANXE_1_INVEST_PASTORAUX!H14)</f>
        <v/>
      </c>
      <c r="X14" s="83" t="str">
        <f>IF((ANXE_1_INVEST_PASTORAUX!I14)=0,"",ANXE_1_INVEST_PASTORAUX!I14)</f>
        <v/>
      </c>
      <c r="Y14" s="89" t="str">
        <f>IF((ANXE_1_INVEST_PASTORAUX!J14)=0,"",ANXE_1_INVEST_PASTORAUX!J14)</f>
        <v/>
      </c>
      <c r="Z14" s="89" t="str">
        <f>IF(Y14="","",IF((ANXE_1_INVEST_PASTORAUX!K14)=0,0,ANXE_1_INVEST_PASTORAUX!K14))</f>
        <v/>
      </c>
      <c r="AA14" s="89" t="str">
        <f>IF((ANXE_1_INVEST_PASTORAUX!L14)=0,"",ANXE_1_INVEST_PASTORAUX!L14)</f>
        <v/>
      </c>
      <c r="AB14" s="89" t="str">
        <f>IF((ANXE_1_INVEST_PASTORAUX!M14)=0,"",ANXE_1_INVEST_PASTORAUX!M14)</f>
        <v/>
      </c>
      <c r="AC14" s="89" t="str">
        <f>IF((ANXE_1_INVEST_PASTORAUX!N14)=0,"",ANXE_1_INVEST_PASTORAUX!N14)</f>
        <v/>
      </c>
      <c r="AD14" s="86" t="str">
        <f>IF((ANXE_1_INVEST_PASTORAUX!O14)=0,"",ANXE_1_INVEST_PASTORAUX!O14)</f>
        <v/>
      </c>
      <c r="AE14" s="18"/>
      <c r="AF14" s="51"/>
      <c r="AG14" s="134" t="str">
        <f t="shared" si="2"/>
        <v/>
      </c>
      <c r="AH14" s="36" t="str">
        <f t="shared" si="1"/>
        <v/>
      </c>
      <c r="AI14" s="135" t="str">
        <f t="shared" si="3"/>
        <v/>
      </c>
      <c r="AJ14" s="134" t="str">
        <f t="shared" si="4"/>
        <v/>
      </c>
      <c r="AK14" s="35"/>
      <c r="AL14" s="52"/>
    </row>
    <row r="15" spans="1:38" x14ac:dyDescent="0.25">
      <c r="A15" s="23"/>
      <c r="B15" s="84"/>
      <c r="C15" s="84"/>
      <c r="D15" s="99"/>
      <c r="E15" s="84"/>
      <c r="F15" s="84"/>
      <c r="G15" s="84"/>
      <c r="H15" s="91"/>
      <c r="I15" s="84"/>
      <c r="J15" s="92"/>
      <c r="K15" s="55"/>
      <c r="L15" s="92"/>
      <c r="M15" s="92"/>
      <c r="N15" s="120" t="str">
        <f t="shared" si="0"/>
        <v/>
      </c>
      <c r="O15" s="95"/>
      <c r="P15" s="18"/>
      <c r="Q15" s="83" t="str">
        <f>IF((ANXE_1_INVEST_PASTORAUX!B15)=0,"",ANXE_1_INVEST_PASTORAUX!B15)</f>
        <v/>
      </c>
      <c r="R15" s="83" t="str">
        <f>IF((ANXE_1_INVEST_PASTORAUX!C15)=0,"",ANXE_1_INVEST_PASTORAUX!C15)</f>
        <v/>
      </c>
      <c r="S15" s="86" t="str">
        <f>IF((ANXE_1_INVEST_PASTORAUX!D15)=0,"",ANXE_1_INVEST_PASTORAUX!D15)</f>
        <v/>
      </c>
      <c r="T15" s="83" t="str">
        <f>IF((ANXE_1_INVEST_PASTORAUX!E15)=0,"",ANXE_1_INVEST_PASTORAUX!E15)</f>
        <v/>
      </c>
      <c r="U15" s="83" t="str">
        <f>IF((ANXE_1_INVEST_PASTORAUX!F15)=0,"",ANXE_1_INVEST_PASTORAUX!F15)</f>
        <v/>
      </c>
      <c r="V15" s="83" t="str">
        <f>IF((ANXE_1_INVEST_PASTORAUX!G15)=0,"",ANXE_1_INVEST_PASTORAUX!G15)</f>
        <v/>
      </c>
      <c r="W15" s="88" t="str">
        <f>IF((ANXE_1_INVEST_PASTORAUX!H15)=0,"",ANXE_1_INVEST_PASTORAUX!H15)</f>
        <v/>
      </c>
      <c r="X15" s="83" t="str">
        <f>IF((ANXE_1_INVEST_PASTORAUX!I15)=0,"",ANXE_1_INVEST_PASTORAUX!I15)</f>
        <v/>
      </c>
      <c r="Y15" s="89" t="str">
        <f>IF((ANXE_1_INVEST_PASTORAUX!J15)=0,"",ANXE_1_INVEST_PASTORAUX!J15)</f>
        <v/>
      </c>
      <c r="Z15" s="89" t="str">
        <f>IF(Y15="","",IF((ANXE_1_INVEST_PASTORAUX!K15)=0,0,ANXE_1_INVEST_PASTORAUX!K15))</f>
        <v/>
      </c>
      <c r="AA15" s="89" t="str">
        <f>IF((ANXE_1_INVEST_PASTORAUX!L15)=0,"",ANXE_1_INVEST_PASTORAUX!L15)</f>
        <v/>
      </c>
      <c r="AB15" s="89" t="str">
        <f>IF((ANXE_1_INVEST_PASTORAUX!M15)=0,"",ANXE_1_INVEST_PASTORAUX!M15)</f>
        <v/>
      </c>
      <c r="AC15" s="89" t="str">
        <f>IF((ANXE_1_INVEST_PASTORAUX!N15)=0,"",ANXE_1_INVEST_PASTORAUX!N15)</f>
        <v/>
      </c>
      <c r="AD15" s="86" t="str">
        <f>IF((ANXE_1_INVEST_PASTORAUX!O15)=0,"",ANXE_1_INVEST_PASTORAUX!O15)</f>
        <v/>
      </c>
      <c r="AE15" s="18"/>
      <c r="AF15" s="51"/>
      <c r="AG15" s="134" t="str">
        <f t="shared" si="2"/>
        <v/>
      </c>
      <c r="AH15" s="36" t="str">
        <f t="shared" si="1"/>
        <v/>
      </c>
      <c r="AI15" s="135" t="str">
        <f t="shared" si="3"/>
        <v/>
      </c>
      <c r="AJ15" s="134" t="str">
        <f t="shared" si="4"/>
        <v/>
      </c>
      <c r="AK15" s="35"/>
      <c r="AL15" s="52"/>
    </row>
    <row r="16" spans="1:38" x14ac:dyDescent="0.25">
      <c r="A16" s="23"/>
      <c r="B16" s="84"/>
      <c r="C16" s="84"/>
      <c r="D16" s="99"/>
      <c r="E16" s="84"/>
      <c r="F16" s="84"/>
      <c r="G16" s="84"/>
      <c r="H16" s="91"/>
      <c r="I16" s="84"/>
      <c r="J16" s="92"/>
      <c r="K16" s="55"/>
      <c r="L16" s="92"/>
      <c r="M16" s="92"/>
      <c r="N16" s="120" t="str">
        <f t="shared" si="0"/>
        <v/>
      </c>
      <c r="O16" s="95"/>
      <c r="P16" s="18"/>
      <c r="Q16" s="83" t="str">
        <f>IF((ANXE_1_INVEST_PASTORAUX!B16)=0,"",ANXE_1_INVEST_PASTORAUX!B16)</f>
        <v/>
      </c>
      <c r="R16" s="83" t="str">
        <f>IF((ANXE_1_INVEST_PASTORAUX!C16)=0,"",ANXE_1_INVEST_PASTORAUX!C16)</f>
        <v/>
      </c>
      <c r="S16" s="86" t="str">
        <f>IF((ANXE_1_INVEST_PASTORAUX!D16)=0,"",ANXE_1_INVEST_PASTORAUX!D16)</f>
        <v/>
      </c>
      <c r="T16" s="83" t="str">
        <f>IF((ANXE_1_INVEST_PASTORAUX!E16)=0,"",ANXE_1_INVEST_PASTORAUX!E16)</f>
        <v/>
      </c>
      <c r="U16" s="83" t="str">
        <f>IF((ANXE_1_INVEST_PASTORAUX!F16)=0,"",ANXE_1_INVEST_PASTORAUX!F16)</f>
        <v/>
      </c>
      <c r="V16" s="83" t="str">
        <f>IF((ANXE_1_INVEST_PASTORAUX!G16)=0,"",ANXE_1_INVEST_PASTORAUX!G16)</f>
        <v/>
      </c>
      <c r="W16" s="88" t="str">
        <f>IF((ANXE_1_INVEST_PASTORAUX!H16)=0,"",ANXE_1_INVEST_PASTORAUX!H16)</f>
        <v/>
      </c>
      <c r="X16" s="83" t="str">
        <f>IF((ANXE_1_INVEST_PASTORAUX!I16)=0,"",ANXE_1_INVEST_PASTORAUX!I16)</f>
        <v/>
      </c>
      <c r="Y16" s="89" t="str">
        <f>IF((ANXE_1_INVEST_PASTORAUX!J16)=0,"",ANXE_1_INVEST_PASTORAUX!J16)</f>
        <v/>
      </c>
      <c r="Z16" s="89" t="str">
        <f>IF(Y16="","",IF((ANXE_1_INVEST_PASTORAUX!K16)=0,0,ANXE_1_INVEST_PASTORAUX!K16))</f>
        <v/>
      </c>
      <c r="AA16" s="89" t="str">
        <f>IF((ANXE_1_INVEST_PASTORAUX!L16)=0,"",ANXE_1_INVEST_PASTORAUX!L16)</f>
        <v/>
      </c>
      <c r="AB16" s="89" t="str">
        <f>IF((ANXE_1_INVEST_PASTORAUX!M16)=0,"",ANXE_1_INVEST_PASTORAUX!M16)</f>
        <v/>
      </c>
      <c r="AC16" s="89" t="str">
        <f>IF((ANXE_1_INVEST_PASTORAUX!N16)=0,"",ANXE_1_INVEST_PASTORAUX!N16)</f>
        <v/>
      </c>
      <c r="AD16" s="86" t="str">
        <f>IF((ANXE_1_INVEST_PASTORAUX!O16)=0,"",ANXE_1_INVEST_PASTORAUX!O16)</f>
        <v/>
      </c>
      <c r="AE16" s="18"/>
      <c r="AF16" s="51"/>
      <c r="AG16" s="134" t="str">
        <f t="shared" si="2"/>
        <v/>
      </c>
      <c r="AH16" s="36" t="str">
        <f t="shared" si="1"/>
        <v/>
      </c>
      <c r="AI16" s="135" t="str">
        <f t="shared" si="3"/>
        <v/>
      </c>
      <c r="AJ16" s="134" t="str">
        <f t="shared" si="4"/>
        <v/>
      </c>
      <c r="AK16" s="35"/>
      <c r="AL16" s="52"/>
    </row>
    <row r="17" spans="1:38" x14ac:dyDescent="0.25">
      <c r="A17" s="23"/>
      <c r="B17" s="84"/>
      <c r="C17" s="84"/>
      <c r="D17" s="99"/>
      <c r="E17" s="84"/>
      <c r="F17" s="84"/>
      <c r="G17" s="84"/>
      <c r="H17" s="91"/>
      <c r="I17" s="84"/>
      <c r="J17" s="92"/>
      <c r="K17" s="55"/>
      <c r="L17" s="92"/>
      <c r="M17" s="92"/>
      <c r="N17" s="120" t="str">
        <f t="shared" si="0"/>
        <v/>
      </c>
      <c r="O17" s="95"/>
      <c r="P17" s="18"/>
      <c r="Q17" s="83" t="str">
        <f>IF((ANXE_1_INVEST_PASTORAUX!B17)=0,"",ANXE_1_INVEST_PASTORAUX!B17)</f>
        <v/>
      </c>
      <c r="R17" s="83" t="str">
        <f>IF((ANXE_1_INVEST_PASTORAUX!C17)=0,"",ANXE_1_INVEST_PASTORAUX!C17)</f>
        <v/>
      </c>
      <c r="S17" s="86" t="str">
        <f>IF((ANXE_1_INVEST_PASTORAUX!D17)=0,"",ANXE_1_INVEST_PASTORAUX!D17)</f>
        <v/>
      </c>
      <c r="T17" s="83" t="str">
        <f>IF((ANXE_1_INVEST_PASTORAUX!E17)=0,"",ANXE_1_INVEST_PASTORAUX!E17)</f>
        <v/>
      </c>
      <c r="U17" s="83" t="str">
        <f>IF((ANXE_1_INVEST_PASTORAUX!F17)=0,"",ANXE_1_INVEST_PASTORAUX!F17)</f>
        <v/>
      </c>
      <c r="V17" s="83" t="str">
        <f>IF((ANXE_1_INVEST_PASTORAUX!G17)=0,"",ANXE_1_INVEST_PASTORAUX!G17)</f>
        <v/>
      </c>
      <c r="W17" s="88" t="str">
        <f>IF((ANXE_1_INVEST_PASTORAUX!H17)=0,"",ANXE_1_INVEST_PASTORAUX!H17)</f>
        <v/>
      </c>
      <c r="X17" s="83" t="str">
        <f>IF((ANXE_1_INVEST_PASTORAUX!I17)=0,"",ANXE_1_INVEST_PASTORAUX!I17)</f>
        <v/>
      </c>
      <c r="Y17" s="89" t="str">
        <f>IF((ANXE_1_INVEST_PASTORAUX!J17)=0,"",ANXE_1_INVEST_PASTORAUX!J17)</f>
        <v/>
      </c>
      <c r="Z17" s="89" t="str">
        <f>IF(Y17="","",IF((ANXE_1_INVEST_PASTORAUX!K17)=0,0,ANXE_1_INVEST_PASTORAUX!K17))</f>
        <v/>
      </c>
      <c r="AA17" s="89" t="str">
        <f>IF((ANXE_1_INVEST_PASTORAUX!L17)=0,"",ANXE_1_INVEST_PASTORAUX!L17)</f>
        <v/>
      </c>
      <c r="AB17" s="89" t="str">
        <f>IF((ANXE_1_INVEST_PASTORAUX!M17)=0,"",ANXE_1_INVEST_PASTORAUX!M17)</f>
        <v/>
      </c>
      <c r="AC17" s="89" t="str">
        <f>IF((ANXE_1_INVEST_PASTORAUX!N17)=0,"",ANXE_1_INVEST_PASTORAUX!N17)</f>
        <v/>
      </c>
      <c r="AD17" s="86" t="str">
        <f>IF((ANXE_1_INVEST_PASTORAUX!O17)=0,"",ANXE_1_INVEST_PASTORAUX!O17)</f>
        <v/>
      </c>
      <c r="AE17" s="18"/>
      <c r="AF17" s="51"/>
      <c r="AG17" s="134" t="str">
        <f t="shared" si="2"/>
        <v/>
      </c>
      <c r="AH17" s="36" t="str">
        <f t="shared" si="1"/>
        <v/>
      </c>
      <c r="AI17" s="135" t="str">
        <f t="shared" si="3"/>
        <v/>
      </c>
      <c r="AJ17" s="134" t="str">
        <f t="shared" si="4"/>
        <v/>
      </c>
      <c r="AK17" s="35"/>
      <c r="AL17" s="52"/>
    </row>
    <row r="18" spans="1:38" ht="16.5" customHeight="1" x14ac:dyDescent="0.25">
      <c r="A18" s="23"/>
      <c r="B18" s="84"/>
      <c r="C18" s="84"/>
      <c r="D18" s="99"/>
      <c r="E18" s="84"/>
      <c r="F18" s="84"/>
      <c r="G18" s="84"/>
      <c r="H18" s="91"/>
      <c r="I18" s="84"/>
      <c r="J18" s="92"/>
      <c r="K18" s="55"/>
      <c r="L18" s="92"/>
      <c r="M18" s="92"/>
      <c r="N18" s="120" t="str">
        <f t="shared" si="0"/>
        <v/>
      </c>
      <c r="O18" s="95"/>
      <c r="P18" s="18"/>
      <c r="Q18" s="83" t="str">
        <f>IF((ANXE_1_INVEST_PASTORAUX!B18)=0,"",ANXE_1_INVEST_PASTORAUX!B18)</f>
        <v/>
      </c>
      <c r="R18" s="83" t="str">
        <f>IF((ANXE_1_INVEST_PASTORAUX!C18)=0,"",ANXE_1_INVEST_PASTORAUX!C18)</f>
        <v/>
      </c>
      <c r="S18" s="86" t="str">
        <f>IF((ANXE_1_INVEST_PASTORAUX!D18)=0,"",ANXE_1_INVEST_PASTORAUX!D18)</f>
        <v/>
      </c>
      <c r="T18" s="83" t="str">
        <f>IF((ANXE_1_INVEST_PASTORAUX!E18)=0,"",ANXE_1_INVEST_PASTORAUX!E18)</f>
        <v/>
      </c>
      <c r="U18" s="83" t="str">
        <f>IF((ANXE_1_INVEST_PASTORAUX!F18)=0,"",ANXE_1_INVEST_PASTORAUX!F18)</f>
        <v/>
      </c>
      <c r="V18" s="83" t="str">
        <f>IF((ANXE_1_INVEST_PASTORAUX!G18)=0,"",ANXE_1_INVEST_PASTORAUX!G18)</f>
        <v/>
      </c>
      <c r="W18" s="88" t="str">
        <f>IF((ANXE_1_INVEST_PASTORAUX!H18)=0,"",ANXE_1_INVEST_PASTORAUX!H18)</f>
        <v/>
      </c>
      <c r="X18" s="83" t="str">
        <f>IF((ANXE_1_INVEST_PASTORAUX!I18)=0,"",ANXE_1_INVEST_PASTORAUX!I18)</f>
        <v/>
      </c>
      <c r="Y18" s="89" t="str">
        <f>IF((ANXE_1_INVEST_PASTORAUX!J18)=0,"",ANXE_1_INVEST_PASTORAUX!J18)</f>
        <v/>
      </c>
      <c r="Z18" s="89" t="str">
        <f>IF(Y18="","",IF((ANXE_1_INVEST_PASTORAUX!K18)=0,0,ANXE_1_INVEST_PASTORAUX!K18))</f>
        <v/>
      </c>
      <c r="AA18" s="89" t="str">
        <f>IF((ANXE_1_INVEST_PASTORAUX!L18)=0,"",ANXE_1_INVEST_PASTORAUX!L18)</f>
        <v/>
      </c>
      <c r="AB18" s="89" t="str">
        <f>IF((ANXE_1_INVEST_PASTORAUX!M18)=0,"",ANXE_1_INVEST_PASTORAUX!M18)</f>
        <v/>
      </c>
      <c r="AC18" s="89" t="str">
        <f>IF((ANXE_1_INVEST_PASTORAUX!N18)=0,"",ANXE_1_INVEST_PASTORAUX!N18)</f>
        <v/>
      </c>
      <c r="AD18" s="86" t="str">
        <f>IF((ANXE_1_INVEST_PASTORAUX!O18)=0,"",ANXE_1_INVEST_PASTORAUX!O18)</f>
        <v/>
      </c>
      <c r="AE18" s="18"/>
      <c r="AF18" s="51"/>
      <c r="AG18" s="134" t="str">
        <f t="shared" si="2"/>
        <v/>
      </c>
      <c r="AH18" s="36" t="str">
        <f t="shared" si="1"/>
        <v/>
      </c>
      <c r="AI18" s="135" t="str">
        <f t="shared" si="3"/>
        <v/>
      </c>
      <c r="AJ18" s="134" t="str">
        <f t="shared" si="4"/>
        <v/>
      </c>
      <c r="AK18" s="35"/>
      <c r="AL18" s="52"/>
    </row>
    <row r="19" spans="1:38" ht="16.5" customHeight="1" x14ac:dyDescent="0.25">
      <c r="A19" s="23"/>
      <c r="B19" s="84"/>
      <c r="C19" s="84"/>
      <c r="D19" s="99"/>
      <c r="E19" s="84"/>
      <c r="F19" s="84"/>
      <c r="G19" s="84"/>
      <c r="H19" s="91"/>
      <c r="I19" s="84"/>
      <c r="J19" s="92"/>
      <c r="K19" s="55"/>
      <c r="L19" s="92"/>
      <c r="M19" s="92"/>
      <c r="N19" s="120" t="str">
        <f t="shared" si="0"/>
        <v/>
      </c>
      <c r="O19" s="95"/>
      <c r="P19" s="18"/>
      <c r="Q19" s="83" t="str">
        <f>IF((ANXE_1_INVEST_PASTORAUX!B19)=0,"",ANXE_1_INVEST_PASTORAUX!B19)</f>
        <v/>
      </c>
      <c r="R19" s="83" t="str">
        <f>IF((ANXE_1_INVEST_PASTORAUX!C19)=0,"",ANXE_1_INVEST_PASTORAUX!C19)</f>
        <v/>
      </c>
      <c r="S19" s="86" t="str">
        <f>IF((ANXE_1_INVEST_PASTORAUX!D19)=0,"",ANXE_1_INVEST_PASTORAUX!D19)</f>
        <v/>
      </c>
      <c r="T19" s="83" t="str">
        <f>IF((ANXE_1_INVEST_PASTORAUX!E19)=0,"",ANXE_1_INVEST_PASTORAUX!E19)</f>
        <v/>
      </c>
      <c r="U19" s="83" t="str">
        <f>IF((ANXE_1_INVEST_PASTORAUX!F19)=0,"",ANXE_1_INVEST_PASTORAUX!F19)</f>
        <v/>
      </c>
      <c r="V19" s="83" t="str">
        <f>IF((ANXE_1_INVEST_PASTORAUX!G19)=0,"",ANXE_1_INVEST_PASTORAUX!G19)</f>
        <v/>
      </c>
      <c r="W19" s="88" t="str">
        <f>IF((ANXE_1_INVEST_PASTORAUX!H19)=0,"",ANXE_1_INVEST_PASTORAUX!H19)</f>
        <v/>
      </c>
      <c r="X19" s="83" t="str">
        <f>IF((ANXE_1_INVEST_PASTORAUX!I19)=0,"",ANXE_1_INVEST_PASTORAUX!I19)</f>
        <v/>
      </c>
      <c r="Y19" s="89" t="str">
        <f>IF((ANXE_1_INVEST_PASTORAUX!J19)=0,"",ANXE_1_INVEST_PASTORAUX!J19)</f>
        <v/>
      </c>
      <c r="Z19" s="89" t="str">
        <f>IF(Y19="","",IF((ANXE_1_INVEST_PASTORAUX!K19)=0,0,ANXE_1_INVEST_PASTORAUX!K19))</f>
        <v/>
      </c>
      <c r="AA19" s="89" t="str">
        <f>IF((ANXE_1_INVEST_PASTORAUX!L19)=0,"",ANXE_1_INVEST_PASTORAUX!L19)</f>
        <v/>
      </c>
      <c r="AB19" s="89" t="str">
        <f>IF((ANXE_1_INVEST_PASTORAUX!M19)=0,"",ANXE_1_INVEST_PASTORAUX!M19)</f>
        <v/>
      </c>
      <c r="AC19" s="89" t="str">
        <f>IF((ANXE_1_INVEST_PASTORAUX!N19)=0,"",ANXE_1_INVEST_PASTORAUX!N19)</f>
        <v/>
      </c>
      <c r="AD19" s="86" t="str">
        <f>IF((ANXE_1_INVEST_PASTORAUX!O19)=0,"",ANXE_1_INVEST_PASTORAUX!O19)</f>
        <v/>
      </c>
      <c r="AE19" s="18"/>
      <c r="AF19" s="51"/>
      <c r="AG19" s="134" t="str">
        <f t="shared" si="2"/>
        <v/>
      </c>
      <c r="AH19" s="36" t="str">
        <f t="shared" si="1"/>
        <v/>
      </c>
      <c r="AI19" s="135" t="str">
        <f t="shared" si="3"/>
        <v/>
      </c>
      <c r="AJ19" s="134" t="str">
        <f t="shared" si="4"/>
        <v/>
      </c>
      <c r="AK19" s="35"/>
      <c r="AL19" s="52"/>
    </row>
    <row r="20" spans="1:38" ht="16.5" customHeight="1" x14ac:dyDescent="0.25">
      <c r="A20" s="23"/>
      <c r="B20" s="84"/>
      <c r="C20" s="84"/>
      <c r="D20" s="99"/>
      <c r="E20" s="84"/>
      <c r="F20" s="84"/>
      <c r="G20" s="84"/>
      <c r="H20" s="91"/>
      <c r="I20" s="84"/>
      <c r="J20" s="92"/>
      <c r="K20" s="55"/>
      <c r="L20" s="92"/>
      <c r="M20" s="92"/>
      <c r="N20" s="120" t="str">
        <f t="shared" si="0"/>
        <v/>
      </c>
      <c r="O20" s="95"/>
      <c r="P20" s="18"/>
      <c r="Q20" s="83" t="str">
        <f>IF((ANXE_1_INVEST_PASTORAUX!B20)=0,"",ANXE_1_INVEST_PASTORAUX!B20)</f>
        <v/>
      </c>
      <c r="R20" s="83" t="str">
        <f>IF((ANXE_1_INVEST_PASTORAUX!C20)=0,"",ANXE_1_INVEST_PASTORAUX!C20)</f>
        <v/>
      </c>
      <c r="S20" s="86" t="str">
        <f>IF((ANXE_1_INVEST_PASTORAUX!D20)=0,"",ANXE_1_INVEST_PASTORAUX!D20)</f>
        <v/>
      </c>
      <c r="T20" s="83" t="str">
        <f>IF((ANXE_1_INVEST_PASTORAUX!E20)=0,"",ANXE_1_INVEST_PASTORAUX!E20)</f>
        <v/>
      </c>
      <c r="U20" s="83" t="str">
        <f>IF((ANXE_1_INVEST_PASTORAUX!F20)=0,"",ANXE_1_INVEST_PASTORAUX!F20)</f>
        <v/>
      </c>
      <c r="V20" s="83" t="str">
        <f>IF((ANXE_1_INVEST_PASTORAUX!G20)=0,"",ANXE_1_INVEST_PASTORAUX!G20)</f>
        <v/>
      </c>
      <c r="W20" s="88" t="str">
        <f>IF((ANXE_1_INVEST_PASTORAUX!H20)=0,"",ANXE_1_INVEST_PASTORAUX!H20)</f>
        <v/>
      </c>
      <c r="X20" s="83" t="str">
        <f>IF((ANXE_1_INVEST_PASTORAUX!I20)=0,"",ANXE_1_INVEST_PASTORAUX!I20)</f>
        <v/>
      </c>
      <c r="Y20" s="89" t="str">
        <f>IF((ANXE_1_INVEST_PASTORAUX!J20)=0,"",ANXE_1_INVEST_PASTORAUX!J20)</f>
        <v/>
      </c>
      <c r="Z20" s="89" t="str">
        <f>IF(Y20="","",IF((ANXE_1_INVEST_PASTORAUX!K20)=0,0,ANXE_1_INVEST_PASTORAUX!K20))</f>
        <v/>
      </c>
      <c r="AA20" s="89" t="str">
        <f>IF((ANXE_1_INVEST_PASTORAUX!L20)=0,"",ANXE_1_INVEST_PASTORAUX!L20)</f>
        <v/>
      </c>
      <c r="AB20" s="89" t="str">
        <f>IF((ANXE_1_INVEST_PASTORAUX!M20)=0,"",ANXE_1_INVEST_PASTORAUX!M20)</f>
        <v/>
      </c>
      <c r="AC20" s="89" t="str">
        <f>IF((ANXE_1_INVEST_PASTORAUX!N20)=0,"",ANXE_1_INVEST_PASTORAUX!N20)</f>
        <v/>
      </c>
      <c r="AD20" s="86" t="str">
        <f>IF((ANXE_1_INVEST_PASTORAUX!O20)=0,"",ANXE_1_INVEST_PASTORAUX!O20)</f>
        <v/>
      </c>
      <c r="AE20" s="18"/>
      <c r="AF20" s="51"/>
      <c r="AG20" s="134" t="str">
        <f t="shared" si="2"/>
        <v/>
      </c>
      <c r="AH20" s="36" t="str">
        <f t="shared" si="1"/>
        <v/>
      </c>
      <c r="AI20" s="135" t="str">
        <f t="shared" si="3"/>
        <v/>
      </c>
      <c r="AJ20" s="134" t="str">
        <f t="shared" si="4"/>
        <v/>
      </c>
      <c r="AK20" s="35"/>
      <c r="AL20" s="52"/>
    </row>
    <row r="21" spans="1:38" ht="16.5" customHeight="1" x14ac:dyDescent="0.25">
      <c r="A21" s="23"/>
      <c r="B21" s="84"/>
      <c r="C21" s="84"/>
      <c r="D21" s="99"/>
      <c r="E21" s="84"/>
      <c r="F21" s="84"/>
      <c r="G21" s="84"/>
      <c r="H21" s="91"/>
      <c r="I21" s="84"/>
      <c r="J21" s="92"/>
      <c r="K21" s="55"/>
      <c r="L21" s="92"/>
      <c r="M21" s="92"/>
      <c r="N21" s="120" t="str">
        <f t="shared" si="0"/>
        <v/>
      </c>
      <c r="O21" s="95"/>
      <c r="P21" s="18"/>
      <c r="Q21" s="83" t="str">
        <f>IF((ANXE_1_INVEST_PASTORAUX!B21)=0,"",ANXE_1_INVEST_PASTORAUX!B21)</f>
        <v/>
      </c>
      <c r="R21" s="83" t="str">
        <f>IF((ANXE_1_INVEST_PASTORAUX!C21)=0,"",ANXE_1_INVEST_PASTORAUX!C21)</f>
        <v/>
      </c>
      <c r="S21" s="86" t="str">
        <f>IF((ANXE_1_INVEST_PASTORAUX!D21)=0,"",ANXE_1_INVEST_PASTORAUX!D21)</f>
        <v/>
      </c>
      <c r="T21" s="83" t="str">
        <f>IF((ANXE_1_INVEST_PASTORAUX!E21)=0,"",ANXE_1_INVEST_PASTORAUX!E21)</f>
        <v/>
      </c>
      <c r="U21" s="83" t="str">
        <f>IF((ANXE_1_INVEST_PASTORAUX!F21)=0,"",ANXE_1_INVEST_PASTORAUX!F21)</f>
        <v/>
      </c>
      <c r="V21" s="83" t="str">
        <f>IF((ANXE_1_INVEST_PASTORAUX!G21)=0,"",ANXE_1_INVEST_PASTORAUX!G21)</f>
        <v/>
      </c>
      <c r="W21" s="88" t="str">
        <f>IF((ANXE_1_INVEST_PASTORAUX!H21)=0,"",ANXE_1_INVEST_PASTORAUX!H21)</f>
        <v/>
      </c>
      <c r="X21" s="83" t="str">
        <f>IF((ANXE_1_INVEST_PASTORAUX!I21)=0,"",ANXE_1_INVEST_PASTORAUX!I21)</f>
        <v/>
      </c>
      <c r="Y21" s="89" t="str">
        <f>IF((ANXE_1_INVEST_PASTORAUX!J21)=0,"",ANXE_1_INVEST_PASTORAUX!J21)</f>
        <v/>
      </c>
      <c r="Z21" s="89" t="str">
        <f>IF(Y21="","",IF((ANXE_1_INVEST_PASTORAUX!K21)=0,0,ANXE_1_INVEST_PASTORAUX!K21))</f>
        <v/>
      </c>
      <c r="AA21" s="89" t="str">
        <f>IF((ANXE_1_INVEST_PASTORAUX!L21)=0,"",ANXE_1_INVEST_PASTORAUX!L21)</f>
        <v/>
      </c>
      <c r="AB21" s="89" t="str">
        <f>IF((ANXE_1_INVEST_PASTORAUX!M21)=0,"",ANXE_1_INVEST_PASTORAUX!M21)</f>
        <v/>
      </c>
      <c r="AC21" s="89" t="str">
        <f>IF((ANXE_1_INVEST_PASTORAUX!N21)=0,"",ANXE_1_INVEST_PASTORAUX!N21)</f>
        <v/>
      </c>
      <c r="AD21" s="86" t="str">
        <f>IF((ANXE_1_INVEST_PASTORAUX!O21)=0,"",ANXE_1_INVEST_PASTORAUX!O21)</f>
        <v/>
      </c>
      <c r="AE21" s="18"/>
      <c r="AF21" s="51"/>
      <c r="AG21" s="134" t="str">
        <f t="shared" si="2"/>
        <v/>
      </c>
      <c r="AH21" s="36" t="str">
        <f t="shared" si="1"/>
        <v/>
      </c>
      <c r="AI21" s="135" t="str">
        <f t="shared" si="3"/>
        <v/>
      </c>
      <c r="AJ21" s="134" t="str">
        <f t="shared" si="4"/>
        <v/>
      </c>
      <c r="AK21" s="35"/>
      <c r="AL21" s="52"/>
    </row>
    <row r="22" spans="1:38" ht="16.5" customHeight="1" x14ac:dyDescent="0.25">
      <c r="A22" s="23"/>
      <c r="B22" s="84"/>
      <c r="C22" s="84"/>
      <c r="D22" s="99"/>
      <c r="E22" s="84"/>
      <c r="F22" s="84"/>
      <c r="G22" s="84"/>
      <c r="H22" s="91"/>
      <c r="I22" s="84"/>
      <c r="J22" s="92"/>
      <c r="K22" s="55"/>
      <c r="L22" s="92"/>
      <c r="M22" s="92"/>
      <c r="N22" s="120" t="str">
        <f t="shared" si="0"/>
        <v/>
      </c>
      <c r="O22" s="95"/>
      <c r="P22" s="18"/>
      <c r="Q22" s="83" t="str">
        <f>IF((ANXE_1_INVEST_PASTORAUX!B22)=0,"",ANXE_1_INVEST_PASTORAUX!B22)</f>
        <v/>
      </c>
      <c r="R22" s="83" t="str">
        <f>IF((ANXE_1_INVEST_PASTORAUX!C22)=0,"",ANXE_1_INVEST_PASTORAUX!C22)</f>
        <v/>
      </c>
      <c r="S22" s="86" t="str">
        <f>IF((ANXE_1_INVEST_PASTORAUX!D22)=0,"",ANXE_1_INVEST_PASTORAUX!D22)</f>
        <v/>
      </c>
      <c r="T22" s="83" t="str">
        <f>IF((ANXE_1_INVEST_PASTORAUX!E22)=0,"",ANXE_1_INVEST_PASTORAUX!E22)</f>
        <v/>
      </c>
      <c r="U22" s="83" t="str">
        <f>IF((ANXE_1_INVEST_PASTORAUX!F22)=0,"",ANXE_1_INVEST_PASTORAUX!F22)</f>
        <v/>
      </c>
      <c r="V22" s="83" t="str">
        <f>IF((ANXE_1_INVEST_PASTORAUX!G22)=0,"",ANXE_1_INVEST_PASTORAUX!G22)</f>
        <v/>
      </c>
      <c r="W22" s="88" t="str">
        <f>IF((ANXE_1_INVEST_PASTORAUX!H22)=0,"",ANXE_1_INVEST_PASTORAUX!H22)</f>
        <v/>
      </c>
      <c r="X22" s="83" t="str">
        <f>IF((ANXE_1_INVEST_PASTORAUX!I22)=0,"",ANXE_1_INVEST_PASTORAUX!I22)</f>
        <v/>
      </c>
      <c r="Y22" s="89" t="str">
        <f>IF((ANXE_1_INVEST_PASTORAUX!J22)=0,"",ANXE_1_INVEST_PASTORAUX!J22)</f>
        <v/>
      </c>
      <c r="Z22" s="89" t="str">
        <f>IF(Y22="","",IF((ANXE_1_INVEST_PASTORAUX!K22)=0,0,ANXE_1_INVEST_PASTORAUX!K22))</f>
        <v/>
      </c>
      <c r="AA22" s="89" t="str">
        <f>IF((ANXE_1_INVEST_PASTORAUX!L22)=0,"",ANXE_1_INVEST_PASTORAUX!L22)</f>
        <v/>
      </c>
      <c r="AB22" s="89" t="str">
        <f>IF((ANXE_1_INVEST_PASTORAUX!M22)=0,"",ANXE_1_INVEST_PASTORAUX!M22)</f>
        <v/>
      </c>
      <c r="AC22" s="89" t="str">
        <f>IF((ANXE_1_INVEST_PASTORAUX!N22)=0,"",ANXE_1_INVEST_PASTORAUX!N22)</f>
        <v/>
      </c>
      <c r="AD22" s="86" t="str">
        <f>IF((ANXE_1_INVEST_PASTORAUX!O22)=0,"",ANXE_1_INVEST_PASTORAUX!O22)</f>
        <v/>
      </c>
      <c r="AE22" s="18"/>
      <c r="AF22" s="51"/>
      <c r="AG22" s="134" t="str">
        <f t="shared" si="2"/>
        <v/>
      </c>
      <c r="AH22" s="36" t="str">
        <f t="shared" si="1"/>
        <v/>
      </c>
      <c r="AI22" s="135" t="str">
        <f t="shared" si="3"/>
        <v/>
      </c>
      <c r="AJ22" s="134" t="str">
        <f t="shared" si="4"/>
        <v/>
      </c>
      <c r="AK22" s="35"/>
      <c r="AL22" s="52"/>
    </row>
    <row r="23" spans="1:38" ht="16.5" customHeight="1" x14ac:dyDescent="0.25">
      <c r="A23" s="23"/>
      <c r="B23" s="84"/>
      <c r="C23" s="84"/>
      <c r="D23" s="99"/>
      <c r="E23" s="84"/>
      <c r="F23" s="84"/>
      <c r="G23" s="84"/>
      <c r="H23" s="91"/>
      <c r="I23" s="84"/>
      <c r="J23" s="92"/>
      <c r="K23" s="55"/>
      <c r="L23" s="92"/>
      <c r="M23" s="92"/>
      <c r="N23" s="120" t="str">
        <f t="shared" si="0"/>
        <v/>
      </c>
      <c r="O23" s="95"/>
      <c r="P23" s="18"/>
      <c r="Q23" s="83" t="str">
        <f>IF((ANXE_1_INVEST_PASTORAUX!B23)=0,"",ANXE_1_INVEST_PASTORAUX!B23)</f>
        <v/>
      </c>
      <c r="R23" s="83" t="str">
        <f>IF((ANXE_1_INVEST_PASTORAUX!C23)=0,"",ANXE_1_INVEST_PASTORAUX!C23)</f>
        <v/>
      </c>
      <c r="S23" s="86" t="str">
        <f>IF((ANXE_1_INVEST_PASTORAUX!D23)=0,"",ANXE_1_INVEST_PASTORAUX!D23)</f>
        <v/>
      </c>
      <c r="T23" s="83" t="str">
        <f>IF((ANXE_1_INVEST_PASTORAUX!E23)=0,"",ANXE_1_INVEST_PASTORAUX!E23)</f>
        <v/>
      </c>
      <c r="U23" s="83" t="str">
        <f>IF((ANXE_1_INVEST_PASTORAUX!F23)=0,"",ANXE_1_INVEST_PASTORAUX!F23)</f>
        <v/>
      </c>
      <c r="V23" s="83" t="str">
        <f>IF((ANXE_1_INVEST_PASTORAUX!G23)=0,"",ANXE_1_INVEST_PASTORAUX!G23)</f>
        <v/>
      </c>
      <c r="W23" s="88" t="str">
        <f>IF((ANXE_1_INVEST_PASTORAUX!H23)=0,"",ANXE_1_INVEST_PASTORAUX!H23)</f>
        <v/>
      </c>
      <c r="X23" s="83" t="str">
        <f>IF((ANXE_1_INVEST_PASTORAUX!I23)=0,"",ANXE_1_INVEST_PASTORAUX!I23)</f>
        <v/>
      </c>
      <c r="Y23" s="89" t="str">
        <f>IF((ANXE_1_INVEST_PASTORAUX!J23)=0,"",ANXE_1_INVEST_PASTORAUX!J23)</f>
        <v/>
      </c>
      <c r="Z23" s="89" t="str">
        <f>IF(Y23="","",IF((ANXE_1_INVEST_PASTORAUX!K23)=0,0,ANXE_1_INVEST_PASTORAUX!K23))</f>
        <v/>
      </c>
      <c r="AA23" s="89" t="str">
        <f>IF((ANXE_1_INVEST_PASTORAUX!L23)=0,"",ANXE_1_INVEST_PASTORAUX!L23)</f>
        <v/>
      </c>
      <c r="AB23" s="89" t="str">
        <f>IF((ANXE_1_INVEST_PASTORAUX!M23)=0,"",ANXE_1_INVEST_PASTORAUX!M23)</f>
        <v/>
      </c>
      <c r="AC23" s="89" t="str">
        <f>IF((ANXE_1_INVEST_PASTORAUX!N23)=0,"",ANXE_1_INVEST_PASTORAUX!N23)</f>
        <v/>
      </c>
      <c r="AD23" s="86" t="str">
        <f>IF((ANXE_1_INVEST_PASTORAUX!O23)=0,"",ANXE_1_INVEST_PASTORAUX!O23)</f>
        <v/>
      </c>
      <c r="AE23" s="18"/>
      <c r="AF23" s="51"/>
      <c r="AG23" s="134" t="str">
        <f t="shared" si="2"/>
        <v/>
      </c>
      <c r="AH23" s="36" t="str">
        <f t="shared" si="1"/>
        <v/>
      </c>
      <c r="AI23" s="135" t="str">
        <f t="shared" si="3"/>
        <v/>
      </c>
      <c r="AJ23" s="134" t="str">
        <f t="shared" si="4"/>
        <v/>
      </c>
      <c r="AK23" s="35"/>
      <c r="AL23" s="52"/>
    </row>
    <row r="24" spans="1:38" ht="16.5" customHeight="1" x14ac:dyDescent="0.25">
      <c r="A24" s="23"/>
      <c r="B24" s="84"/>
      <c r="C24" s="84"/>
      <c r="D24" s="99"/>
      <c r="E24" s="84"/>
      <c r="F24" s="84"/>
      <c r="G24" s="84"/>
      <c r="H24" s="91"/>
      <c r="I24" s="84"/>
      <c r="J24" s="92"/>
      <c r="K24" s="55"/>
      <c r="L24" s="92"/>
      <c r="M24" s="92"/>
      <c r="N24" s="120" t="str">
        <f t="shared" si="0"/>
        <v/>
      </c>
      <c r="O24" s="95"/>
      <c r="P24" s="18"/>
      <c r="Q24" s="83" t="str">
        <f>IF((ANXE_1_INVEST_PASTORAUX!B24)=0,"",ANXE_1_INVEST_PASTORAUX!B24)</f>
        <v/>
      </c>
      <c r="R24" s="83" t="str">
        <f>IF((ANXE_1_INVEST_PASTORAUX!C24)=0,"",ANXE_1_INVEST_PASTORAUX!C24)</f>
        <v/>
      </c>
      <c r="S24" s="86" t="str">
        <f>IF((ANXE_1_INVEST_PASTORAUX!D24)=0,"",ANXE_1_INVEST_PASTORAUX!D24)</f>
        <v/>
      </c>
      <c r="T24" s="83" t="str">
        <f>IF((ANXE_1_INVEST_PASTORAUX!E24)=0,"",ANXE_1_INVEST_PASTORAUX!E24)</f>
        <v/>
      </c>
      <c r="U24" s="83" t="str">
        <f>IF((ANXE_1_INVEST_PASTORAUX!F24)=0,"",ANXE_1_INVEST_PASTORAUX!F24)</f>
        <v/>
      </c>
      <c r="V24" s="83" t="str">
        <f>IF((ANXE_1_INVEST_PASTORAUX!G24)=0,"",ANXE_1_INVEST_PASTORAUX!G24)</f>
        <v/>
      </c>
      <c r="W24" s="88" t="str">
        <f>IF((ANXE_1_INVEST_PASTORAUX!H24)=0,"",ANXE_1_INVEST_PASTORAUX!H24)</f>
        <v/>
      </c>
      <c r="X24" s="83" t="str">
        <f>IF((ANXE_1_INVEST_PASTORAUX!I24)=0,"",ANXE_1_INVEST_PASTORAUX!I24)</f>
        <v/>
      </c>
      <c r="Y24" s="89" t="str">
        <f>IF((ANXE_1_INVEST_PASTORAUX!J24)=0,"",ANXE_1_INVEST_PASTORAUX!J24)</f>
        <v/>
      </c>
      <c r="Z24" s="89" t="str">
        <f>IF(Y24="","",IF((ANXE_1_INVEST_PASTORAUX!K24)=0,0,ANXE_1_INVEST_PASTORAUX!K24))</f>
        <v/>
      </c>
      <c r="AA24" s="89" t="str">
        <f>IF((ANXE_1_INVEST_PASTORAUX!L24)=0,"",ANXE_1_INVEST_PASTORAUX!L24)</f>
        <v/>
      </c>
      <c r="AB24" s="89" t="str">
        <f>IF((ANXE_1_INVEST_PASTORAUX!M24)=0,"",ANXE_1_INVEST_PASTORAUX!M24)</f>
        <v/>
      </c>
      <c r="AC24" s="89" t="str">
        <f>IF((ANXE_1_INVEST_PASTORAUX!N24)=0,"",ANXE_1_INVEST_PASTORAUX!N24)</f>
        <v/>
      </c>
      <c r="AD24" s="86" t="str">
        <f>IF((ANXE_1_INVEST_PASTORAUX!O24)=0,"",ANXE_1_INVEST_PASTORAUX!O24)</f>
        <v/>
      </c>
      <c r="AE24" s="18"/>
      <c r="AF24" s="51"/>
      <c r="AG24" s="134" t="str">
        <f t="shared" si="2"/>
        <v/>
      </c>
      <c r="AH24" s="36" t="str">
        <f t="shared" si="1"/>
        <v/>
      </c>
      <c r="AI24" s="135" t="str">
        <f t="shared" si="3"/>
        <v/>
      </c>
      <c r="AJ24" s="134" t="str">
        <f t="shared" si="4"/>
        <v/>
      </c>
      <c r="AK24" s="35"/>
      <c r="AL24" s="52"/>
    </row>
    <row r="25" spans="1:38" ht="16.5" customHeight="1" x14ac:dyDescent="0.25">
      <c r="A25" s="23"/>
      <c r="B25" s="84"/>
      <c r="C25" s="84"/>
      <c r="D25" s="99"/>
      <c r="E25" s="84"/>
      <c r="F25" s="84"/>
      <c r="G25" s="84"/>
      <c r="H25" s="91"/>
      <c r="I25" s="84"/>
      <c r="J25" s="92"/>
      <c r="K25" s="55"/>
      <c r="L25" s="92"/>
      <c r="M25" s="92"/>
      <c r="N25" s="120" t="str">
        <f t="shared" si="0"/>
        <v/>
      </c>
      <c r="O25" s="95"/>
      <c r="P25" s="18"/>
      <c r="Q25" s="83" t="str">
        <f>IF((ANXE_1_INVEST_PASTORAUX!B25)=0,"",ANXE_1_INVEST_PASTORAUX!B25)</f>
        <v/>
      </c>
      <c r="R25" s="83" t="str">
        <f>IF((ANXE_1_INVEST_PASTORAUX!C25)=0,"",ANXE_1_INVEST_PASTORAUX!C25)</f>
        <v/>
      </c>
      <c r="S25" s="86" t="str">
        <f>IF((ANXE_1_INVEST_PASTORAUX!D25)=0,"",ANXE_1_INVEST_PASTORAUX!D25)</f>
        <v/>
      </c>
      <c r="T25" s="83" t="str">
        <f>IF((ANXE_1_INVEST_PASTORAUX!E25)=0,"",ANXE_1_INVEST_PASTORAUX!E25)</f>
        <v/>
      </c>
      <c r="U25" s="83" t="str">
        <f>IF((ANXE_1_INVEST_PASTORAUX!F25)=0,"",ANXE_1_INVEST_PASTORAUX!F25)</f>
        <v/>
      </c>
      <c r="V25" s="83" t="str">
        <f>IF((ANXE_1_INVEST_PASTORAUX!G25)=0,"",ANXE_1_INVEST_PASTORAUX!G25)</f>
        <v/>
      </c>
      <c r="W25" s="88" t="str">
        <f>IF((ANXE_1_INVEST_PASTORAUX!H25)=0,"",ANXE_1_INVEST_PASTORAUX!H25)</f>
        <v/>
      </c>
      <c r="X25" s="83" t="str">
        <f>IF((ANXE_1_INVEST_PASTORAUX!I25)=0,"",ANXE_1_INVEST_PASTORAUX!I25)</f>
        <v/>
      </c>
      <c r="Y25" s="89" t="str">
        <f>IF((ANXE_1_INVEST_PASTORAUX!J25)=0,"",ANXE_1_INVEST_PASTORAUX!J25)</f>
        <v/>
      </c>
      <c r="Z25" s="89" t="str">
        <f>IF(Y25="","",IF((ANXE_1_INVEST_PASTORAUX!K25)=0,0,ANXE_1_INVEST_PASTORAUX!K25))</f>
        <v/>
      </c>
      <c r="AA25" s="89" t="str">
        <f>IF((ANXE_1_INVEST_PASTORAUX!L25)=0,"",ANXE_1_INVEST_PASTORAUX!L25)</f>
        <v/>
      </c>
      <c r="AB25" s="89" t="str">
        <f>IF((ANXE_1_INVEST_PASTORAUX!M25)=0,"",ANXE_1_INVEST_PASTORAUX!M25)</f>
        <v/>
      </c>
      <c r="AC25" s="89" t="str">
        <f>IF((ANXE_1_INVEST_PASTORAUX!N25)=0,"",ANXE_1_INVEST_PASTORAUX!N25)</f>
        <v/>
      </c>
      <c r="AD25" s="86" t="str">
        <f>IF((ANXE_1_INVEST_PASTORAUX!O25)=0,"",ANXE_1_INVEST_PASTORAUX!O25)</f>
        <v/>
      </c>
      <c r="AE25" s="18"/>
      <c r="AF25" s="51"/>
      <c r="AG25" s="134" t="str">
        <f t="shared" si="2"/>
        <v/>
      </c>
      <c r="AH25" s="36" t="str">
        <f t="shared" si="1"/>
        <v/>
      </c>
      <c r="AI25" s="135" t="str">
        <f t="shared" si="3"/>
        <v/>
      </c>
      <c r="AJ25" s="134" t="str">
        <f t="shared" si="4"/>
        <v/>
      </c>
      <c r="AK25" s="35"/>
      <c r="AL25" s="52"/>
    </row>
    <row r="26" spans="1:38" x14ac:dyDescent="0.25">
      <c r="A26" s="23"/>
      <c r="B26" s="84"/>
      <c r="C26" s="84"/>
      <c r="D26" s="99"/>
      <c r="E26" s="84"/>
      <c r="F26" s="84"/>
      <c r="G26" s="84"/>
      <c r="H26" s="91"/>
      <c r="I26" s="84"/>
      <c r="J26" s="92"/>
      <c r="K26" s="55"/>
      <c r="L26" s="92"/>
      <c r="M26" s="92"/>
      <c r="N26" s="120" t="str">
        <f t="shared" si="0"/>
        <v/>
      </c>
      <c r="O26" s="95"/>
      <c r="P26" s="18"/>
      <c r="Q26" s="83" t="str">
        <f>IF((ANXE_1_INVEST_PASTORAUX!B26)=0,"",ANXE_1_INVEST_PASTORAUX!B26)</f>
        <v/>
      </c>
      <c r="R26" s="83" t="str">
        <f>IF((ANXE_1_INVEST_PASTORAUX!C26)=0,"",ANXE_1_INVEST_PASTORAUX!C26)</f>
        <v/>
      </c>
      <c r="S26" s="86" t="str">
        <f>IF((ANXE_1_INVEST_PASTORAUX!D26)=0,"",ANXE_1_INVEST_PASTORAUX!D26)</f>
        <v/>
      </c>
      <c r="T26" s="83" t="str">
        <f>IF((ANXE_1_INVEST_PASTORAUX!E26)=0,"",ANXE_1_INVEST_PASTORAUX!E26)</f>
        <v/>
      </c>
      <c r="U26" s="83" t="str">
        <f>IF((ANXE_1_INVEST_PASTORAUX!F26)=0,"",ANXE_1_INVEST_PASTORAUX!F26)</f>
        <v/>
      </c>
      <c r="V26" s="83" t="str">
        <f>IF((ANXE_1_INVEST_PASTORAUX!G26)=0,"",ANXE_1_INVEST_PASTORAUX!G26)</f>
        <v/>
      </c>
      <c r="W26" s="88" t="str">
        <f>IF((ANXE_1_INVEST_PASTORAUX!H26)=0,"",ANXE_1_INVEST_PASTORAUX!H26)</f>
        <v/>
      </c>
      <c r="X26" s="83" t="str">
        <f>IF((ANXE_1_INVEST_PASTORAUX!I26)=0,"",ANXE_1_INVEST_PASTORAUX!I26)</f>
        <v/>
      </c>
      <c r="Y26" s="89" t="str">
        <f>IF((ANXE_1_INVEST_PASTORAUX!J26)=0,"",ANXE_1_INVEST_PASTORAUX!J26)</f>
        <v/>
      </c>
      <c r="Z26" s="89" t="str">
        <f>IF(Y26="","",IF((ANXE_1_INVEST_PASTORAUX!K26)=0,0,ANXE_1_INVEST_PASTORAUX!K26))</f>
        <v/>
      </c>
      <c r="AA26" s="89" t="str">
        <f>IF((ANXE_1_INVEST_PASTORAUX!L26)=0,"",ANXE_1_INVEST_PASTORAUX!L26)</f>
        <v/>
      </c>
      <c r="AB26" s="89" t="str">
        <f>IF((ANXE_1_INVEST_PASTORAUX!M26)=0,"",ANXE_1_INVEST_PASTORAUX!M26)</f>
        <v/>
      </c>
      <c r="AC26" s="89" t="str">
        <f>IF((ANXE_1_INVEST_PASTORAUX!N26)=0,"",ANXE_1_INVEST_PASTORAUX!N26)</f>
        <v/>
      </c>
      <c r="AD26" s="86" t="str">
        <f>IF((ANXE_1_INVEST_PASTORAUX!O26)=0,"",ANXE_1_INVEST_PASTORAUX!O26)</f>
        <v/>
      </c>
      <c r="AE26" s="18"/>
      <c r="AF26" s="51"/>
      <c r="AG26" s="134" t="str">
        <f t="shared" si="2"/>
        <v/>
      </c>
      <c r="AH26" s="36" t="str">
        <f t="shared" si="1"/>
        <v/>
      </c>
      <c r="AI26" s="135" t="str">
        <f t="shared" si="3"/>
        <v/>
      </c>
      <c r="AJ26" s="134" t="str">
        <f t="shared" si="4"/>
        <v/>
      </c>
      <c r="AK26" s="35"/>
      <c r="AL26" s="52"/>
    </row>
    <row r="27" spans="1:38" x14ac:dyDescent="0.25">
      <c r="A27" s="23"/>
      <c r="B27" s="84"/>
      <c r="C27" s="84"/>
      <c r="D27" s="99"/>
      <c r="E27" s="84"/>
      <c r="F27" s="84"/>
      <c r="G27" s="84"/>
      <c r="H27" s="91"/>
      <c r="I27" s="84"/>
      <c r="J27" s="92"/>
      <c r="K27" s="55"/>
      <c r="L27" s="92"/>
      <c r="M27" s="92"/>
      <c r="N27" s="120" t="str">
        <f t="shared" si="0"/>
        <v/>
      </c>
      <c r="O27" s="95"/>
      <c r="P27" s="18"/>
      <c r="Q27" s="83" t="str">
        <f>IF((ANXE_1_INVEST_PASTORAUX!B27)=0,"",ANXE_1_INVEST_PASTORAUX!B27)</f>
        <v/>
      </c>
      <c r="R27" s="83" t="str">
        <f>IF((ANXE_1_INVEST_PASTORAUX!C27)=0,"",ANXE_1_INVEST_PASTORAUX!C27)</f>
        <v/>
      </c>
      <c r="S27" s="86" t="str">
        <f>IF((ANXE_1_INVEST_PASTORAUX!D27)=0,"",ANXE_1_INVEST_PASTORAUX!D27)</f>
        <v/>
      </c>
      <c r="T27" s="83" t="str">
        <f>IF((ANXE_1_INVEST_PASTORAUX!E27)=0,"",ANXE_1_INVEST_PASTORAUX!E27)</f>
        <v/>
      </c>
      <c r="U27" s="83" t="str">
        <f>IF((ANXE_1_INVEST_PASTORAUX!F27)=0,"",ANXE_1_INVEST_PASTORAUX!F27)</f>
        <v/>
      </c>
      <c r="V27" s="83" t="str">
        <f>IF((ANXE_1_INVEST_PASTORAUX!G27)=0,"",ANXE_1_INVEST_PASTORAUX!G27)</f>
        <v/>
      </c>
      <c r="W27" s="88" t="str">
        <f>IF((ANXE_1_INVEST_PASTORAUX!H27)=0,"",ANXE_1_INVEST_PASTORAUX!H27)</f>
        <v/>
      </c>
      <c r="X27" s="83" t="str">
        <f>IF((ANXE_1_INVEST_PASTORAUX!I27)=0,"",ANXE_1_INVEST_PASTORAUX!I27)</f>
        <v/>
      </c>
      <c r="Y27" s="89" t="str">
        <f>IF((ANXE_1_INVEST_PASTORAUX!J27)=0,"",ANXE_1_INVEST_PASTORAUX!J27)</f>
        <v/>
      </c>
      <c r="Z27" s="89" t="str">
        <f>IF(Y27="","",IF((ANXE_1_INVEST_PASTORAUX!K27)=0,0,ANXE_1_INVEST_PASTORAUX!K27))</f>
        <v/>
      </c>
      <c r="AA27" s="89" t="str">
        <f>IF((ANXE_1_INVEST_PASTORAUX!L27)=0,"",ANXE_1_INVEST_PASTORAUX!L27)</f>
        <v/>
      </c>
      <c r="AB27" s="89" t="str">
        <f>IF((ANXE_1_INVEST_PASTORAUX!M27)=0,"",ANXE_1_INVEST_PASTORAUX!M27)</f>
        <v/>
      </c>
      <c r="AC27" s="89" t="str">
        <f>IF((ANXE_1_INVEST_PASTORAUX!N27)=0,"",ANXE_1_INVEST_PASTORAUX!N27)</f>
        <v/>
      </c>
      <c r="AD27" s="86" t="str">
        <f>IF((ANXE_1_INVEST_PASTORAUX!O27)=0,"",ANXE_1_INVEST_PASTORAUX!O27)</f>
        <v/>
      </c>
      <c r="AE27" s="18"/>
      <c r="AF27" s="51"/>
      <c r="AG27" s="134" t="str">
        <f t="shared" si="2"/>
        <v/>
      </c>
      <c r="AH27" s="36" t="str">
        <f t="shared" si="1"/>
        <v/>
      </c>
      <c r="AI27" s="135" t="str">
        <f t="shared" si="3"/>
        <v/>
      </c>
      <c r="AJ27" s="134" t="str">
        <f t="shared" si="4"/>
        <v/>
      </c>
      <c r="AK27" s="35"/>
      <c r="AL27" s="52"/>
    </row>
    <row r="28" spans="1:38" x14ac:dyDescent="0.25">
      <c r="A28" s="23"/>
      <c r="B28" s="84"/>
      <c r="C28" s="84"/>
      <c r="D28" s="99"/>
      <c r="E28" s="84"/>
      <c r="F28" s="84"/>
      <c r="G28" s="84"/>
      <c r="H28" s="91"/>
      <c r="I28" s="84"/>
      <c r="J28" s="92"/>
      <c r="K28" s="55"/>
      <c r="L28" s="92"/>
      <c r="M28" s="92"/>
      <c r="N28" s="120" t="str">
        <f t="shared" si="0"/>
        <v/>
      </c>
      <c r="O28" s="95"/>
      <c r="P28" s="18"/>
      <c r="Q28" s="83" t="str">
        <f>IF((ANXE_1_INVEST_PASTORAUX!B28)=0,"",ANXE_1_INVEST_PASTORAUX!B28)</f>
        <v/>
      </c>
      <c r="R28" s="83" t="str">
        <f>IF((ANXE_1_INVEST_PASTORAUX!C28)=0,"",ANXE_1_INVEST_PASTORAUX!C28)</f>
        <v/>
      </c>
      <c r="S28" s="86" t="str">
        <f>IF((ANXE_1_INVEST_PASTORAUX!D28)=0,"",ANXE_1_INVEST_PASTORAUX!D28)</f>
        <v/>
      </c>
      <c r="T28" s="83" t="str">
        <f>IF((ANXE_1_INVEST_PASTORAUX!E28)=0,"",ANXE_1_INVEST_PASTORAUX!E28)</f>
        <v/>
      </c>
      <c r="U28" s="83" t="str">
        <f>IF((ANXE_1_INVEST_PASTORAUX!F28)=0,"",ANXE_1_INVEST_PASTORAUX!F28)</f>
        <v/>
      </c>
      <c r="V28" s="83" t="str">
        <f>IF((ANXE_1_INVEST_PASTORAUX!G28)=0,"",ANXE_1_INVEST_PASTORAUX!G28)</f>
        <v/>
      </c>
      <c r="W28" s="88" t="str">
        <f>IF((ANXE_1_INVEST_PASTORAUX!H28)=0,"",ANXE_1_INVEST_PASTORAUX!H28)</f>
        <v/>
      </c>
      <c r="X28" s="83" t="str">
        <f>IF((ANXE_1_INVEST_PASTORAUX!I28)=0,"",ANXE_1_INVEST_PASTORAUX!I28)</f>
        <v/>
      </c>
      <c r="Y28" s="89" t="str">
        <f>IF((ANXE_1_INVEST_PASTORAUX!J28)=0,"",ANXE_1_INVEST_PASTORAUX!J28)</f>
        <v/>
      </c>
      <c r="Z28" s="89" t="str">
        <f>IF(Y28="","",IF((ANXE_1_INVEST_PASTORAUX!K28)=0,0,ANXE_1_INVEST_PASTORAUX!K28))</f>
        <v/>
      </c>
      <c r="AA28" s="89" t="str">
        <f>IF((ANXE_1_INVEST_PASTORAUX!L28)=0,"",ANXE_1_INVEST_PASTORAUX!L28)</f>
        <v/>
      </c>
      <c r="AB28" s="89" t="str">
        <f>IF((ANXE_1_INVEST_PASTORAUX!M28)=0,"",ANXE_1_INVEST_PASTORAUX!M28)</f>
        <v/>
      </c>
      <c r="AC28" s="89" t="str">
        <f>IF((ANXE_1_INVEST_PASTORAUX!N28)=0,"",ANXE_1_INVEST_PASTORAUX!N28)</f>
        <v/>
      </c>
      <c r="AD28" s="86" t="str">
        <f>IF((ANXE_1_INVEST_PASTORAUX!O28)=0,"",ANXE_1_INVEST_PASTORAUX!O28)</f>
        <v/>
      </c>
      <c r="AE28" s="18"/>
      <c r="AF28" s="51"/>
      <c r="AG28" s="134" t="str">
        <f t="shared" si="2"/>
        <v/>
      </c>
      <c r="AH28" s="36" t="str">
        <f t="shared" si="1"/>
        <v/>
      </c>
      <c r="AI28" s="135" t="str">
        <f t="shared" si="3"/>
        <v/>
      </c>
      <c r="AJ28" s="134" t="str">
        <f t="shared" si="4"/>
        <v/>
      </c>
      <c r="AK28" s="35"/>
      <c r="AL28" s="52"/>
    </row>
    <row r="29" spans="1:38" x14ac:dyDescent="0.25">
      <c r="A29" s="23"/>
      <c r="B29" s="84"/>
      <c r="C29" s="84"/>
      <c r="D29" s="99"/>
      <c r="E29" s="84"/>
      <c r="F29" s="84"/>
      <c r="G29" s="84"/>
      <c r="H29" s="91"/>
      <c r="I29" s="84"/>
      <c r="J29" s="92"/>
      <c r="K29" s="55"/>
      <c r="L29" s="92"/>
      <c r="M29" s="92"/>
      <c r="N29" s="120" t="str">
        <f t="shared" si="0"/>
        <v/>
      </c>
      <c r="O29" s="95"/>
      <c r="P29" s="18"/>
      <c r="Q29" s="83" t="str">
        <f>IF((ANXE_1_INVEST_PASTORAUX!B29)=0,"",ANXE_1_INVEST_PASTORAUX!B29)</f>
        <v/>
      </c>
      <c r="R29" s="83" t="str">
        <f>IF((ANXE_1_INVEST_PASTORAUX!C29)=0,"",ANXE_1_INVEST_PASTORAUX!C29)</f>
        <v/>
      </c>
      <c r="S29" s="86" t="str">
        <f>IF((ANXE_1_INVEST_PASTORAUX!D29)=0,"",ANXE_1_INVEST_PASTORAUX!D29)</f>
        <v/>
      </c>
      <c r="T29" s="83" t="str">
        <f>IF((ANXE_1_INVEST_PASTORAUX!E29)=0,"",ANXE_1_INVEST_PASTORAUX!E29)</f>
        <v/>
      </c>
      <c r="U29" s="83" t="str">
        <f>IF((ANXE_1_INVEST_PASTORAUX!F29)=0,"",ANXE_1_INVEST_PASTORAUX!F29)</f>
        <v/>
      </c>
      <c r="V29" s="83" t="str">
        <f>IF((ANXE_1_INVEST_PASTORAUX!G29)=0,"",ANXE_1_INVEST_PASTORAUX!G29)</f>
        <v/>
      </c>
      <c r="W29" s="88" t="str">
        <f>IF((ANXE_1_INVEST_PASTORAUX!H29)=0,"",ANXE_1_INVEST_PASTORAUX!H29)</f>
        <v/>
      </c>
      <c r="X29" s="83" t="str">
        <f>IF((ANXE_1_INVEST_PASTORAUX!I29)=0,"",ANXE_1_INVEST_PASTORAUX!I29)</f>
        <v/>
      </c>
      <c r="Y29" s="89" t="str">
        <f>IF((ANXE_1_INVEST_PASTORAUX!J29)=0,"",ANXE_1_INVEST_PASTORAUX!J29)</f>
        <v/>
      </c>
      <c r="Z29" s="89" t="str">
        <f>IF(Y29="","",IF((ANXE_1_INVEST_PASTORAUX!K29)=0,0,ANXE_1_INVEST_PASTORAUX!K29))</f>
        <v/>
      </c>
      <c r="AA29" s="89" t="str">
        <f>IF((ANXE_1_INVEST_PASTORAUX!L29)=0,"",ANXE_1_INVEST_PASTORAUX!L29)</f>
        <v/>
      </c>
      <c r="AB29" s="89" t="str">
        <f>IF((ANXE_1_INVEST_PASTORAUX!M29)=0,"",ANXE_1_INVEST_PASTORAUX!M29)</f>
        <v/>
      </c>
      <c r="AC29" s="89" t="str">
        <f>IF((ANXE_1_INVEST_PASTORAUX!N29)=0,"",ANXE_1_INVEST_PASTORAUX!N29)</f>
        <v/>
      </c>
      <c r="AD29" s="86" t="str">
        <f>IF((ANXE_1_INVEST_PASTORAUX!O29)=0,"",ANXE_1_INVEST_PASTORAUX!O29)</f>
        <v/>
      </c>
      <c r="AE29" s="18"/>
      <c r="AF29" s="51"/>
      <c r="AG29" s="134" t="str">
        <f t="shared" si="2"/>
        <v/>
      </c>
      <c r="AH29" s="36" t="str">
        <f t="shared" si="1"/>
        <v/>
      </c>
      <c r="AI29" s="135" t="str">
        <f t="shared" si="3"/>
        <v/>
      </c>
      <c r="AJ29" s="134" t="str">
        <f t="shared" si="4"/>
        <v/>
      </c>
      <c r="AK29" s="35"/>
      <c r="AL29" s="52"/>
    </row>
    <row r="30" spans="1:38" x14ac:dyDescent="0.25">
      <c r="A30" s="23"/>
      <c r="B30" s="84"/>
      <c r="C30" s="84"/>
      <c r="D30" s="99"/>
      <c r="E30" s="84"/>
      <c r="F30" s="84"/>
      <c r="G30" s="84"/>
      <c r="H30" s="91"/>
      <c r="I30" s="84"/>
      <c r="J30" s="92"/>
      <c r="K30" s="55"/>
      <c r="L30" s="92"/>
      <c r="M30" s="92"/>
      <c r="N30" s="120" t="str">
        <f t="shared" si="0"/>
        <v/>
      </c>
      <c r="O30" s="95"/>
      <c r="P30" s="18"/>
      <c r="Q30" s="83" t="str">
        <f>IF((ANXE_1_INVEST_PASTORAUX!B30)=0,"",ANXE_1_INVEST_PASTORAUX!B30)</f>
        <v/>
      </c>
      <c r="R30" s="83" t="str">
        <f>IF((ANXE_1_INVEST_PASTORAUX!C30)=0,"",ANXE_1_INVEST_PASTORAUX!C30)</f>
        <v/>
      </c>
      <c r="S30" s="86" t="str">
        <f>IF((ANXE_1_INVEST_PASTORAUX!D30)=0,"",ANXE_1_INVEST_PASTORAUX!D30)</f>
        <v/>
      </c>
      <c r="T30" s="83" t="str">
        <f>IF((ANXE_1_INVEST_PASTORAUX!E30)=0,"",ANXE_1_INVEST_PASTORAUX!E30)</f>
        <v/>
      </c>
      <c r="U30" s="83" t="str">
        <f>IF((ANXE_1_INVEST_PASTORAUX!F30)=0,"",ANXE_1_INVEST_PASTORAUX!F30)</f>
        <v/>
      </c>
      <c r="V30" s="83" t="str">
        <f>IF((ANXE_1_INVEST_PASTORAUX!G30)=0,"",ANXE_1_INVEST_PASTORAUX!G30)</f>
        <v/>
      </c>
      <c r="W30" s="88" t="str">
        <f>IF((ANXE_1_INVEST_PASTORAUX!H30)=0,"",ANXE_1_INVEST_PASTORAUX!H30)</f>
        <v/>
      </c>
      <c r="X30" s="83" t="str">
        <f>IF((ANXE_1_INVEST_PASTORAUX!I30)=0,"",ANXE_1_INVEST_PASTORAUX!I30)</f>
        <v/>
      </c>
      <c r="Y30" s="89" t="str">
        <f>IF((ANXE_1_INVEST_PASTORAUX!J30)=0,"",ANXE_1_INVEST_PASTORAUX!J30)</f>
        <v/>
      </c>
      <c r="Z30" s="89" t="str">
        <f>IF(Y30="","",IF((ANXE_1_INVEST_PASTORAUX!K30)=0,0,ANXE_1_INVEST_PASTORAUX!K30))</f>
        <v/>
      </c>
      <c r="AA30" s="89" t="str">
        <f>IF((ANXE_1_INVEST_PASTORAUX!L30)=0,"",ANXE_1_INVEST_PASTORAUX!L30)</f>
        <v/>
      </c>
      <c r="AB30" s="89" t="str">
        <f>IF((ANXE_1_INVEST_PASTORAUX!M30)=0,"",ANXE_1_INVEST_PASTORAUX!M30)</f>
        <v/>
      </c>
      <c r="AC30" s="89" t="str">
        <f>IF((ANXE_1_INVEST_PASTORAUX!N30)=0,"",ANXE_1_INVEST_PASTORAUX!N30)</f>
        <v/>
      </c>
      <c r="AD30" s="86" t="str">
        <f>IF((ANXE_1_INVEST_PASTORAUX!O30)=0,"",ANXE_1_INVEST_PASTORAUX!O30)</f>
        <v/>
      </c>
      <c r="AE30" s="18"/>
      <c r="AF30" s="51"/>
      <c r="AG30" s="134" t="str">
        <f t="shared" si="2"/>
        <v/>
      </c>
      <c r="AH30" s="36" t="str">
        <f t="shared" si="1"/>
        <v/>
      </c>
      <c r="AI30" s="135" t="str">
        <f t="shared" si="3"/>
        <v/>
      </c>
      <c r="AJ30" s="134" t="str">
        <f t="shared" si="4"/>
        <v/>
      </c>
      <c r="AK30" s="35"/>
      <c r="AL30" s="52"/>
    </row>
    <row r="31" spans="1:38" x14ac:dyDescent="0.25">
      <c r="A31" s="23"/>
      <c r="B31" s="84"/>
      <c r="C31" s="84"/>
      <c r="D31" s="99"/>
      <c r="E31" s="84"/>
      <c r="F31" s="84"/>
      <c r="G31" s="84"/>
      <c r="H31" s="91"/>
      <c r="I31" s="84"/>
      <c r="J31" s="92"/>
      <c r="K31" s="55"/>
      <c r="L31" s="92"/>
      <c r="M31" s="92"/>
      <c r="N31" s="120" t="str">
        <f t="shared" si="0"/>
        <v/>
      </c>
      <c r="O31" s="95"/>
      <c r="P31" s="18"/>
      <c r="Q31" s="83" t="str">
        <f>IF((ANXE_1_INVEST_PASTORAUX!B31)=0,"",ANXE_1_INVEST_PASTORAUX!B31)</f>
        <v/>
      </c>
      <c r="R31" s="83" t="str">
        <f>IF((ANXE_1_INVEST_PASTORAUX!C31)=0,"",ANXE_1_INVEST_PASTORAUX!C31)</f>
        <v/>
      </c>
      <c r="S31" s="86" t="str">
        <f>IF((ANXE_1_INVEST_PASTORAUX!D31)=0,"",ANXE_1_INVEST_PASTORAUX!D31)</f>
        <v/>
      </c>
      <c r="T31" s="83" t="str">
        <f>IF((ANXE_1_INVEST_PASTORAUX!E31)=0,"",ANXE_1_INVEST_PASTORAUX!E31)</f>
        <v/>
      </c>
      <c r="U31" s="83" t="str">
        <f>IF((ANXE_1_INVEST_PASTORAUX!F31)=0,"",ANXE_1_INVEST_PASTORAUX!F31)</f>
        <v/>
      </c>
      <c r="V31" s="83" t="str">
        <f>IF((ANXE_1_INVEST_PASTORAUX!G31)=0,"",ANXE_1_INVEST_PASTORAUX!G31)</f>
        <v/>
      </c>
      <c r="W31" s="88" t="str">
        <f>IF((ANXE_1_INVEST_PASTORAUX!H31)=0,"",ANXE_1_INVEST_PASTORAUX!H31)</f>
        <v/>
      </c>
      <c r="X31" s="83" t="str">
        <f>IF((ANXE_1_INVEST_PASTORAUX!I31)=0,"",ANXE_1_INVEST_PASTORAUX!I31)</f>
        <v/>
      </c>
      <c r="Y31" s="89" t="str">
        <f>IF((ANXE_1_INVEST_PASTORAUX!J31)=0,"",ANXE_1_INVEST_PASTORAUX!J31)</f>
        <v/>
      </c>
      <c r="Z31" s="89" t="str">
        <f>IF(Y31="","",IF((ANXE_1_INVEST_PASTORAUX!K31)=0,0,ANXE_1_INVEST_PASTORAUX!K31))</f>
        <v/>
      </c>
      <c r="AA31" s="89" t="str">
        <f>IF((ANXE_1_INVEST_PASTORAUX!L31)=0,"",ANXE_1_INVEST_PASTORAUX!L31)</f>
        <v/>
      </c>
      <c r="AB31" s="89" t="str">
        <f>IF((ANXE_1_INVEST_PASTORAUX!M31)=0,"",ANXE_1_INVEST_PASTORAUX!M31)</f>
        <v/>
      </c>
      <c r="AC31" s="89" t="str">
        <f>IF((ANXE_1_INVEST_PASTORAUX!N31)=0,"",ANXE_1_INVEST_PASTORAUX!N31)</f>
        <v/>
      </c>
      <c r="AD31" s="86" t="str">
        <f>IF((ANXE_1_INVEST_PASTORAUX!O31)=0,"",ANXE_1_INVEST_PASTORAUX!O31)</f>
        <v/>
      </c>
      <c r="AE31" s="18"/>
      <c r="AF31" s="51"/>
      <c r="AG31" s="134" t="str">
        <f t="shared" si="2"/>
        <v/>
      </c>
      <c r="AH31" s="36" t="str">
        <f t="shared" si="1"/>
        <v/>
      </c>
      <c r="AI31" s="135" t="str">
        <f t="shared" si="3"/>
        <v/>
      </c>
      <c r="AJ31" s="134" t="str">
        <f t="shared" si="4"/>
        <v/>
      </c>
      <c r="AK31" s="35"/>
      <c r="AL31" s="52"/>
    </row>
    <row r="32" spans="1:38" ht="16.5" customHeight="1" x14ac:dyDescent="0.25">
      <c r="A32" s="23"/>
      <c r="B32" s="84"/>
      <c r="C32" s="84"/>
      <c r="D32" s="99"/>
      <c r="E32" s="84"/>
      <c r="F32" s="84"/>
      <c r="G32" s="84"/>
      <c r="H32" s="91"/>
      <c r="I32" s="84"/>
      <c r="J32" s="92"/>
      <c r="K32" s="55"/>
      <c r="L32" s="92"/>
      <c r="M32" s="92"/>
      <c r="N32" s="120" t="str">
        <f t="shared" si="0"/>
        <v/>
      </c>
      <c r="O32" s="95"/>
      <c r="P32" s="18"/>
      <c r="Q32" s="83" t="str">
        <f>IF((ANXE_1_INVEST_PASTORAUX!B32)=0,"",ANXE_1_INVEST_PASTORAUX!B32)</f>
        <v/>
      </c>
      <c r="R32" s="83" t="str">
        <f>IF((ANXE_1_INVEST_PASTORAUX!C32)=0,"",ANXE_1_INVEST_PASTORAUX!C32)</f>
        <v/>
      </c>
      <c r="S32" s="86" t="str">
        <f>IF((ANXE_1_INVEST_PASTORAUX!D32)=0,"",ANXE_1_INVEST_PASTORAUX!D32)</f>
        <v/>
      </c>
      <c r="T32" s="83" t="str">
        <f>IF((ANXE_1_INVEST_PASTORAUX!E32)=0,"",ANXE_1_INVEST_PASTORAUX!E32)</f>
        <v/>
      </c>
      <c r="U32" s="83" t="str">
        <f>IF((ANXE_1_INVEST_PASTORAUX!F32)=0,"",ANXE_1_INVEST_PASTORAUX!F32)</f>
        <v/>
      </c>
      <c r="V32" s="83" t="str">
        <f>IF((ANXE_1_INVEST_PASTORAUX!G32)=0,"",ANXE_1_INVEST_PASTORAUX!G32)</f>
        <v/>
      </c>
      <c r="W32" s="88" t="str">
        <f>IF((ANXE_1_INVEST_PASTORAUX!H32)=0,"",ANXE_1_INVEST_PASTORAUX!H32)</f>
        <v/>
      </c>
      <c r="X32" s="83" t="str">
        <f>IF((ANXE_1_INVEST_PASTORAUX!I32)=0,"",ANXE_1_INVEST_PASTORAUX!I32)</f>
        <v/>
      </c>
      <c r="Y32" s="89" t="str">
        <f>IF((ANXE_1_INVEST_PASTORAUX!J32)=0,"",ANXE_1_INVEST_PASTORAUX!J32)</f>
        <v/>
      </c>
      <c r="Z32" s="89" t="str">
        <f>IF(Y32="","",IF((ANXE_1_INVEST_PASTORAUX!K32)=0,0,ANXE_1_INVEST_PASTORAUX!K32))</f>
        <v/>
      </c>
      <c r="AA32" s="89" t="str">
        <f>IF((ANXE_1_INVEST_PASTORAUX!L32)=0,"",ANXE_1_INVEST_PASTORAUX!L32)</f>
        <v/>
      </c>
      <c r="AB32" s="89" t="str">
        <f>IF((ANXE_1_INVEST_PASTORAUX!M32)=0,"",ANXE_1_INVEST_PASTORAUX!M32)</f>
        <v/>
      </c>
      <c r="AC32" s="89" t="str">
        <f>IF((ANXE_1_INVEST_PASTORAUX!N32)=0,"",ANXE_1_INVEST_PASTORAUX!N32)</f>
        <v/>
      </c>
      <c r="AD32" s="86" t="str">
        <f>IF((ANXE_1_INVEST_PASTORAUX!O32)=0,"",ANXE_1_INVEST_PASTORAUX!O32)</f>
        <v/>
      </c>
      <c r="AE32" s="18"/>
      <c r="AF32" s="51"/>
      <c r="AG32" s="134" t="str">
        <f t="shared" si="2"/>
        <v/>
      </c>
      <c r="AH32" s="36" t="str">
        <f t="shared" si="1"/>
        <v/>
      </c>
      <c r="AI32" s="135" t="str">
        <f t="shared" si="3"/>
        <v/>
      </c>
      <c r="AJ32" s="134" t="str">
        <f t="shared" si="4"/>
        <v/>
      </c>
      <c r="AK32" s="35"/>
      <c r="AL32" s="52"/>
    </row>
    <row r="33" spans="1:38" ht="16.5" customHeight="1" x14ac:dyDescent="0.25">
      <c r="A33" s="23"/>
      <c r="B33" s="84"/>
      <c r="C33" s="84"/>
      <c r="D33" s="99"/>
      <c r="E33" s="84"/>
      <c r="F33" s="84"/>
      <c r="G33" s="84"/>
      <c r="H33" s="91"/>
      <c r="I33" s="84"/>
      <c r="J33" s="92"/>
      <c r="K33" s="55"/>
      <c r="L33" s="92"/>
      <c r="M33" s="92"/>
      <c r="N33" s="120" t="str">
        <f t="shared" si="0"/>
        <v/>
      </c>
      <c r="O33" s="95"/>
      <c r="P33" s="18"/>
      <c r="Q33" s="83" t="str">
        <f>IF((ANXE_1_INVEST_PASTORAUX!B33)=0,"",ANXE_1_INVEST_PASTORAUX!B33)</f>
        <v/>
      </c>
      <c r="R33" s="83" t="str">
        <f>IF((ANXE_1_INVEST_PASTORAUX!C33)=0,"",ANXE_1_INVEST_PASTORAUX!C33)</f>
        <v/>
      </c>
      <c r="S33" s="86" t="str">
        <f>IF((ANXE_1_INVEST_PASTORAUX!D33)=0,"",ANXE_1_INVEST_PASTORAUX!D33)</f>
        <v/>
      </c>
      <c r="T33" s="83" t="str">
        <f>IF((ANXE_1_INVEST_PASTORAUX!E33)=0,"",ANXE_1_INVEST_PASTORAUX!E33)</f>
        <v/>
      </c>
      <c r="U33" s="83" t="str">
        <f>IF((ANXE_1_INVEST_PASTORAUX!F33)=0,"",ANXE_1_INVEST_PASTORAUX!F33)</f>
        <v/>
      </c>
      <c r="V33" s="83" t="str">
        <f>IF((ANXE_1_INVEST_PASTORAUX!G33)=0,"",ANXE_1_INVEST_PASTORAUX!G33)</f>
        <v/>
      </c>
      <c r="W33" s="88" t="str">
        <f>IF((ANXE_1_INVEST_PASTORAUX!H33)=0,"",ANXE_1_INVEST_PASTORAUX!H33)</f>
        <v/>
      </c>
      <c r="X33" s="83" t="str">
        <f>IF((ANXE_1_INVEST_PASTORAUX!I33)=0,"",ANXE_1_INVEST_PASTORAUX!I33)</f>
        <v/>
      </c>
      <c r="Y33" s="89" t="str">
        <f>IF((ANXE_1_INVEST_PASTORAUX!J33)=0,"",ANXE_1_INVEST_PASTORAUX!J33)</f>
        <v/>
      </c>
      <c r="Z33" s="89" t="str">
        <f>IF(Y33="","",IF((ANXE_1_INVEST_PASTORAUX!K33)=0,0,ANXE_1_INVEST_PASTORAUX!K33))</f>
        <v/>
      </c>
      <c r="AA33" s="89" t="str">
        <f>IF((ANXE_1_INVEST_PASTORAUX!L33)=0,"",ANXE_1_INVEST_PASTORAUX!L33)</f>
        <v/>
      </c>
      <c r="AB33" s="89" t="str">
        <f>IF((ANXE_1_INVEST_PASTORAUX!M33)=0,"",ANXE_1_INVEST_PASTORAUX!M33)</f>
        <v/>
      </c>
      <c r="AC33" s="89" t="str">
        <f>IF((ANXE_1_INVEST_PASTORAUX!N33)=0,"",ANXE_1_INVEST_PASTORAUX!N33)</f>
        <v/>
      </c>
      <c r="AD33" s="86" t="str">
        <f>IF((ANXE_1_INVEST_PASTORAUX!O33)=0,"",ANXE_1_INVEST_PASTORAUX!O33)</f>
        <v/>
      </c>
      <c r="AE33" s="18"/>
      <c r="AF33" s="51"/>
      <c r="AG33" s="134" t="str">
        <f t="shared" si="2"/>
        <v/>
      </c>
      <c r="AH33" s="36" t="str">
        <f t="shared" si="1"/>
        <v/>
      </c>
      <c r="AI33" s="135" t="str">
        <f t="shared" si="3"/>
        <v/>
      </c>
      <c r="AJ33" s="134" t="str">
        <f t="shared" si="4"/>
        <v/>
      </c>
      <c r="AK33" s="35"/>
      <c r="AL33" s="52"/>
    </row>
    <row r="34" spans="1:38" ht="16.5" customHeight="1" x14ac:dyDescent="0.25">
      <c r="A34" s="23"/>
      <c r="B34" s="84"/>
      <c r="C34" s="84"/>
      <c r="D34" s="99"/>
      <c r="E34" s="84"/>
      <c r="F34" s="84"/>
      <c r="G34" s="84"/>
      <c r="H34" s="91"/>
      <c r="I34" s="84"/>
      <c r="J34" s="92"/>
      <c r="K34" s="55"/>
      <c r="L34" s="92"/>
      <c r="M34" s="92"/>
      <c r="N34" s="120" t="str">
        <f t="shared" si="0"/>
        <v/>
      </c>
      <c r="O34" s="95"/>
      <c r="P34" s="18"/>
      <c r="Q34" s="83" t="str">
        <f>IF((ANXE_1_INVEST_PASTORAUX!B34)=0,"",ANXE_1_INVEST_PASTORAUX!B34)</f>
        <v/>
      </c>
      <c r="R34" s="83" t="str">
        <f>IF((ANXE_1_INVEST_PASTORAUX!C34)=0,"",ANXE_1_INVEST_PASTORAUX!C34)</f>
        <v/>
      </c>
      <c r="S34" s="86" t="str">
        <f>IF((ANXE_1_INVEST_PASTORAUX!D34)=0,"",ANXE_1_INVEST_PASTORAUX!D34)</f>
        <v/>
      </c>
      <c r="T34" s="83" t="str">
        <f>IF((ANXE_1_INVEST_PASTORAUX!E34)=0,"",ANXE_1_INVEST_PASTORAUX!E34)</f>
        <v/>
      </c>
      <c r="U34" s="83" t="str">
        <f>IF((ANXE_1_INVEST_PASTORAUX!F34)=0,"",ANXE_1_INVEST_PASTORAUX!F34)</f>
        <v/>
      </c>
      <c r="V34" s="83" t="str">
        <f>IF((ANXE_1_INVEST_PASTORAUX!G34)=0,"",ANXE_1_INVEST_PASTORAUX!G34)</f>
        <v/>
      </c>
      <c r="W34" s="88" t="str">
        <f>IF((ANXE_1_INVEST_PASTORAUX!H34)=0,"",ANXE_1_INVEST_PASTORAUX!H34)</f>
        <v/>
      </c>
      <c r="X34" s="83" t="str">
        <f>IF((ANXE_1_INVEST_PASTORAUX!I34)=0,"",ANXE_1_INVEST_PASTORAUX!I34)</f>
        <v/>
      </c>
      <c r="Y34" s="89" t="str">
        <f>IF((ANXE_1_INVEST_PASTORAUX!J34)=0,"",ANXE_1_INVEST_PASTORAUX!J34)</f>
        <v/>
      </c>
      <c r="Z34" s="89" t="str">
        <f>IF(Y34="","",IF((ANXE_1_INVEST_PASTORAUX!K34)=0,0,ANXE_1_INVEST_PASTORAUX!K34))</f>
        <v/>
      </c>
      <c r="AA34" s="89" t="str">
        <f>IF((ANXE_1_INVEST_PASTORAUX!L34)=0,"",ANXE_1_INVEST_PASTORAUX!L34)</f>
        <v/>
      </c>
      <c r="AB34" s="89" t="str">
        <f>IF((ANXE_1_INVEST_PASTORAUX!M34)=0,"",ANXE_1_INVEST_PASTORAUX!M34)</f>
        <v/>
      </c>
      <c r="AC34" s="89" t="str">
        <f>IF((ANXE_1_INVEST_PASTORAUX!N34)=0,"",ANXE_1_INVEST_PASTORAUX!N34)</f>
        <v/>
      </c>
      <c r="AD34" s="86" t="str">
        <f>IF((ANXE_1_INVEST_PASTORAUX!O34)=0,"",ANXE_1_INVEST_PASTORAUX!O34)</f>
        <v/>
      </c>
      <c r="AE34" s="18"/>
      <c r="AF34" s="51"/>
      <c r="AG34" s="134" t="str">
        <f t="shared" si="2"/>
        <v/>
      </c>
      <c r="AH34" s="36" t="str">
        <f t="shared" si="1"/>
        <v/>
      </c>
      <c r="AI34" s="135" t="str">
        <f t="shared" si="3"/>
        <v/>
      </c>
      <c r="AJ34" s="134" t="str">
        <f t="shared" si="4"/>
        <v/>
      </c>
      <c r="AK34" s="35"/>
      <c r="AL34" s="52"/>
    </row>
    <row r="35" spans="1:38" ht="16.5" customHeight="1" x14ac:dyDescent="0.25">
      <c r="A35" s="23"/>
      <c r="B35" s="84"/>
      <c r="C35" s="84"/>
      <c r="D35" s="99"/>
      <c r="E35" s="84"/>
      <c r="F35" s="84"/>
      <c r="G35" s="84"/>
      <c r="H35" s="91"/>
      <c r="I35" s="84"/>
      <c r="J35" s="92"/>
      <c r="K35" s="55"/>
      <c r="L35" s="92"/>
      <c r="M35" s="92"/>
      <c r="N35" s="120" t="str">
        <f t="shared" si="0"/>
        <v/>
      </c>
      <c r="O35" s="95"/>
      <c r="P35" s="18"/>
      <c r="Q35" s="83" t="str">
        <f>IF((ANXE_1_INVEST_PASTORAUX!B35)=0,"",ANXE_1_INVEST_PASTORAUX!B35)</f>
        <v/>
      </c>
      <c r="R35" s="83" t="str">
        <f>IF((ANXE_1_INVEST_PASTORAUX!C35)=0,"",ANXE_1_INVEST_PASTORAUX!C35)</f>
        <v/>
      </c>
      <c r="S35" s="86" t="str">
        <f>IF((ANXE_1_INVEST_PASTORAUX!D35)=0,"",ANXE_1_INVEST_PASTORAUX!D35)</f>
        <v/>
      </c>
      <c r="T35" s="83" t="str">
        <f>IF((ANXE_1_INVEST_PASTORAUX!E35)=0,"",ANXE_1_INVEST_PASTORAUX!E35)</f>
        <v/>
      </c>
      <c r="U35" s="83" t="str">
        <f>IF((ANXE_1_INVEST_PASTORAUX!F35)=0,"",ANXE_1_INVEST_PASTORAUX!F35)</f>
        <v/>
      </c>
      <c r="V35" s="83" t="str">
        <f>IF((ANXE_1_INVEST_PASTORAUX!G35)=0,"",ANXE_1_INVEST_PASTORAUX!G35)</f>
        <v/>
      </c>
      <c r="W35" s="88" t="str">
        <f>IF((ANXE_1_INVEST_PASTORAUX!H35)=0,"",ANXE_1_INVEST_PASTORAUX!H35)</f>
        <v/>
      </c>
      <c r="X35" s="83" t="str">
        <f>IF((ANXE_1_INVEST_PASTORAUX!I35)=0,"",ANXE_1_INVEST_PASTORAUX!I35)</f>
        <v/>
      </c>
      <c r="Y35" s="89" t="str">
        <f>IF((ANXE_1_INVEST_PASTORAUX!J35)=0,"",ANXE_1_INVEST_PASTORAUX!J35)</f>
        <v/>
      </c>
      <c r="Z35" s="89" t="str">
        <f>IF(Y35="","",IF((ANXE_1_INVEST_PASTORAUX!K35)=0,0,ANXE_1_INVEST_PASTORAUX!K35))</f>
        <v/>
      </c>
      <c r="AA35" s="89" t="str">
        <f>IF((ANXE_1_INVEST_PASTORAUX!L35)=0,"",ANXE_1_INVEST_PASTORAUX!L35)</f>
        <v/>
      </c>
      <c r="AB35" s="89" t="str">
        <f>IF((ANXE_1_INVEST_PASTORAUX!M35)=0,"",ANXE_1_INVEST_PASTORAUX!M35)</f>
        <v/>
      </c>
      <c r="AC35" s="89" t="str">
        <f>IF((ANXE_1_INVEST_PASTORAUX!N35)=0,"",ANXE_1_INVEST_PASTORAUX!N35)</f>
        <v/>
      </c>
      <c r="AD35" s="86" t="str">
        <f>IF((ANXE_1_INVEST_PASTORAUX!O35)=0,"",ANXE_1_INVEST_PASTORAUX!O35)</f>
        <v/>
      </c>
      <c r="AE35" s="18"/>
      <c r="AF35" s="51"/>
      <c r="AG35" s="134" t="str">
        <f t="shared" si="2"/>
        <v/>
      </c>
      <c r="AH35" s="36" t="str">
        <f t="shared" si="1"/>
        <v/>
      </c>
      <c r="AI35" s="135" t="str">
        <f t="shared" si="3"/>
        <v/>
      </c>
      <c r="AJ35" s="134" t="str">
        <f t="shared" si="4"/>
        <v/>
      </c>
      <c r="AK35" s="35"/>
      <c r="AL35" s="52"/>
    </row>
    <row r="36" spans="1:38" ht="16.5" customHeight="1" x14ac:dyDescent="0.25">
      <c r="A36" s="23"/>
      <c r="B36" s="84"/>
      <c r="C36" s="84"/>
      <c r="D36" s="99"/>
      <c r="E36" s="84"/>
      <c r="F36" s="84"/>
      <c r="G36" s="84"/>
      <c r="H36" s="91"/>
      <c r="I36" s="84"/>
      <c r="J36" s="92"/>
      <c r="K36" s="55"/>
      <c r="L36" s="92"/>
      <c r="M36" s="92"/>
      <c r="N36" s="120" t="str">
        <f t="shared" si="0"/>
        <v/>
      </c>
      <c r="O36" s="95"/>
      <c r="P36" s="18"/>
      <c r="Q36" s="83" t="str">
        <f>IF((ANXE_1_INVEST_PASTORAUX!B36)=0,"",ANXE_1_INVEST_PASTORAUX!B36)</f>
        <v/>
      </c>
      <c r="R36" s="83" t="str">
        <f>IF((ANXE_1_INVEST_PASTORAUX!C36)=0,"",ANXE_1_INVEST_PASTORAUX!C36)</f>
        <v/>
      </c>
      <c r="S36" s="86" t="str">
        <f>IF((ANXE_1_INVEST_PASTORAUX!D36)=0,"",ANXE_1_INVEST_PASTORAUX!D36)</f>
        <v/>
      </c>
      <c r="T36" s="83" t="str">
        <f>IF((ANXE_1_INVEST_PASTORAUX!E36)=0,"",ANXE_1_INVEST_PASTORAUX!E36)</f>
        <v/>
      </c>
      <c r="U36" s="83" t="str">
        <f>IF((ANXE_1_INVEST_PASTORAUX!F36)=0,"",ANXE_1_INVEST_PASTORAUX!F36)</f>
        <v/>
      </c>
      <c r="V36" s="83" t="str">
        <f>IF((ANXE_1_INVEST_PASTORAUX!G36)=0,"",ANXE_1_INVEST_PASTORAUX!G36)</f>
        <v/>
      </c>
      <c r="W36" s="88" t="str">
        <f>IF((ANXE_1_INVEST_PASTORAUX!H36)=0,"",ANXE_1_INVEST_PASTORAUX!H36)</f>
        <v/>
      </c>
      <c r="X36" s="83" t="str">
        <f>IF((ANXE_1_INVEST_PASTORAUX!I36)=0,"",ANXE_1_INVEST_PASTORAUX!I36)</f>
        <v/>
      </c>
      <c r="Y36" s="89" t="str">
        <f>IF((ANXE_1_INVEST_PASTORAUX!J36)=0,"",ANXE_1_INVEST_PASTORAUX!J36)</f>
        <v/>
      </c>
      <c r="Z36" s="89" t="str">
        <f>IF(Y36="","",IF((ANXE_1_INVEST_PASTORAUX!K36)=0,0,ANXE_1_INVEST_PASTORAUX!K36))</f>
        <v/>
      </c>
      <c r="AA36" s="89" t="str">
        <f>IF((ANXE_1_INVEST_PASTORAUX!L36)=0,"",ANXE_1_INVEST_PASTORAUX!L36)</f>
        <v/>
      </c>
      <c r="AB36" s="89" t="str">
        <f>IF((ANXE_1_INVEST_PASTORAUX!M36)=0,"",ANXE_1_INVEST_PASTORAUX!M36)</f>
        <v/>
      </c>
      <c r="AC36" s="89" t="str">
        <f>IF((ANXE_1_INVEST_PASTORAUX!N36)=0,"",ANXE_1_INVEST_PASTORAUX!N36)</f>
        <v/>
      </c>
      <c r="AD36" s="86" t="str">
        <f>IF((ANXE_1_INVEST_PASTORAUX!O36)=0,"",ANXE_1_INVEST_PASTORAUX!O36)</f>
        <v/>
      </c>
      <c r="AE36" s="18"/>
      <c r="AF36" s="51"/>
      <c r="AG36" s="134" t="str">
        <f t="shared" si="2"/>
        <v/>
      </c>
      <c r="AH36" s="36" t="str">
        <f t="shared" si="1"/>
        <v/>
      </c>
      <c r="AI36" s="135" t="str">
        <f t="shared" si="3"/>
        <v/>
      </c>
      <c r="AJ36" s="134" t="str">
        <f t="shared" si="4"/>
        <v/>
      </c>
      <c r="AK36" s="35"/>
      <c r="AL36" s="52"/>
    </row>
    <row r="37" spans="1:38" ht="16.5" customHeight="1" x14ac:dyDescent="0.25">
      <c r="A37" s="23"/>
      <c r="B37" s="84"/>
      <c r="C37" s="84"/>
      <c r="D37" s="99"/>
      <c r="E37" s="84"/>
      <c r="F37" s="84"/>
      <c r="G37" s="84"/>
      <c r="H37" s="91"/>
      <c r="I37" s="84"/>
      <c r="J37" s="92"/>
      <c r="K37" s="55"/>
      <c r="L37" s="92"/>
      <c r="M37" s="92"/>
      <c r="N37" s="120" t="str">
        <f t="shared" si="0"/>
        <v/>
      </c>
      <c r="O37" s="95"/>
      <c r="P37" s="18"/>
      <c r="Q37" s="83" t="str">
        <f>IF((ANXE_1_INVEST_PASTORAUX!B37)=0,"",ANXE_1_INVEST_PASTORAUX!B37)</f>
        <v/>
      </c>
      <c r="R37" s="83" t="str">
        <f>IF((ANXE_1_INVEST_PASTORAUX!C37)=0,"",ANXE_1_INVEST_PASTORAUX!C37)</f>
        <v/>
      </c>
      <c r="S37" s="86" t="str">
        <f>IF((ANXE_1_INVEST_PASTORAUX!D37)=0,"",ANXE_1_INVEST_PASTORAUX!D37)</f>
        <v/>
      </c>
      <c r="T37" s="83" t="str">
        <f>IF((ANXE_1_INVEST_PASTORAUX!E37)=0,"",ANXE_1_INVEST_PASTORAUX!E37)</f>
        <v/>
      </c>
      <c r="U37" s="83" t="str">
        <f>IF((ANXE_1_INVEST_PASTORAUX!F37)=0,"",ANXE_1_INVEST_PASTORAUX!F37)</f>
        <v/>
      </c>
      <c r="V37" s="83" t="str">
        <f>IF((ANXE_1_INVEST_PASTORAUX!G37)=0,"",ANXE_1_INVEST_PASTORAUX!G37)</f>
        <v/>
      </c>
      <c r="W37" s="88" t="str">
        <f>IF((ANXE_1_INVEST_PASTORAUX!H37)=0,"",ANXE_1_INVEST_PASTORAUX!H37)</f>
        <v/>
      </c>
      <c r="X37" s="83" t="str">
        <f>IF((ANXE_1_INVEST_PASTORAUX!I37)=0,"",ANXE_1_INVEST_PASTORAUX!I37)</f>
        <v/>
      </c>
      <c r="Y37" s="89" t="str">
        <f>IF((ANXE_1_INVEST_PASTORAUX!J37)=0,"",ANXE_1_INVEST_PASTORAUX!J37)</f>
        <v/>
      </c>
      <c r="Z37" s="89" t="str">
        <f>IF(Y37="","",IF((ANXE_1_INVEST_PASTORAUX!K37)=0,0,ANXE_1_INVEST_PASTORAUX!K37))</f>
        <v/>
      </c>
      <c r="AA37" s="89" t="str">
        <f>IF((ANXE_1_INVEST_PASTORAUX!L37)=0,"",ANXE_1_INVEST_PASTORAUX!L37)</f>
        <v/>
      </c>
      <c r="AB37" s="89" t="str">
        <f>IF((ANXE_1_INVEST_PASTORAUX!M37)=0,"",ANXE_1_INVEST_PASTORAUX!M37)</f>
        <v/>
      </c>
      <c r="AC37" s="89" t="str">
        <f>IF((ANXE_1_INVEST_PASTORAUX!N37)=0,"",ANXE_1_INVEST_PASTORAUX!N37)</f>
        <v/>
      </c>
      <c r="AD37" s="86" t="str">
        <f>IF((ANXE_1_INVEST_PASTORAUX!O37)=0,"",ANXE_1_INVEST_PASTORAUX!O37)</f>
        <v/>
      </c>
      <c r="AE37" s="18"/>
      <c r="AF37" s="51"/>
      <c r="AG37" s="134" t="str">
        <f t="shared" si="2"/>
        <v/>
      </c>
      <c r="AH37" s="36" t="str">
        <f t="shared" si="1"/>
        <v/>
      </c>
      <c r="AI37" s="135" t="str">
        <f t="shared" si="3"/>
        <v/>
      </c>
      <c r="AJ37" s="134" t="str">
        <f t="shared" si="4"/>
        <v/>
      </c>
      <c r="AK37" s="35"/>
      <c r="AL37" s="52"/>
    </row>
    <row r="38" spans="1:38" ht="15.75" customHeight="1" x14ac:dyDescent="0.25">
      <c r="A38" s="23"/>
      <c r="B38" s="84"/>
      <c r="C38" s="84"/>
      <c r="D38" s="99"/>
      <c r="E38" s="84"/>
      <c r="F38" s="84"/>
      <c r="G38" s="84"/>
      <c r="H38" s="91"/>
      <c r="I38" s="84"/>
      <c r="J38" s="92"/>
      <c r="K38" s="55"/>
      <c r="L38" s="92"/>
      <c r="M38" s="92"/>
      <c r="N38" s="120" t="str">
        <f t="shared" si="0"/>
        <v/>
      </c>
      <c r="O38" s="95"/>
      <c r="P38" s="18"/>
      <c r="Q38" s="83" t="str">
        <f>IF((ANXE_1_INVEST_PASTORAUX!B38)=0,"",ANXE_1_INVEST_PASTORAUX!B38)</f>
        <v/>
      </c>
      <c r="R38" s="83" t="str">
        <f>IF((ANXE_1_INVEST_PASTORAUX!C38)=0,"",ANXE_1_INVEST_PASTORAUX!C38)</f>
        <v/>
      </c>
      <c r="S38" s="86" t="str">
        <f>IF((ANXE_1_INVEST_PASTORAUX!D38)=0,"",ANXE_1_INVEST_PASTORAUX!D38)</f>
        <v/>
      </c>
      <c r="T38" s="83" t="str">
        <f>IF((ANXE_1_INVEST_PASTORAUX!E38)=0,"",ANXE_1_INVEST_PASTORAUX!E38)</f>
        <v/>
      </c>
      <c r="U38" s="83" t="str">
        <f>IF((ANXE_1_INVEST_PASTORAUX!F38)=0,"",ANXE_1_INVEST_PASTORAUX!F38)</f>
        <v/>
      </c>
      <c r="V38" s="83" t="str">
        <f>IF((ANXE_1_INVEST_PASTORAUX!G38)=0,"",ANXE_1_INVEST_PASTORAUX!G38)</f>
        <v/>
      </c>
      <c r="W38" s="88" t="str">
        <f>IF((ANXE_1_INVEST_PASTORAUX!H38)=0,"",ANXE_1_INVEST_PASTORAUX!H38)</f>
        <v/>
      </c>
      <c r="X38" s="83" t="str">
        <f>IF((ANXE_1_INVEST_PASTORAUX!I38)=0,"",ANXE_1_INVEST_PASTORAUX!I38)</f>
        <v/>
      </c>
      <c r="Y38" s="89" t="str">
        <f>IF((ANXE_1_INVEST_PASTORAUX!J38)=0,"",ANXE_1_INVEST_PASTORAUX!J38)</f>
        <v/>
      </c>
      <c r="Z38" s="89" t="str">
        <f>IF(Y38="","",IF((ANXE_1_INVEST_PASTORAUX!K38)=0,0,ANXE_1_INVEST_PASTORAUX!K38))</f>
        <v/>
      </c>
      <c r="AA38" s="89" t="str">
        <f>IF((ANXE_1_INVEST_PASTORAUX!L38)=0,"",ANXE_1_INVEST_PASTORAUX!L38)</f>
        <v/>
      </c>
      <c r="AB38" s="89" t="str">
        <f>IF((ANXE_1_INVEST_PASTORAUX!M38)=0,"",ANXE_1_INVEST_PASTORAUX!M38)</f>
        <v/>
      </c>
      <c r="AC38" s="89" t="str">
        <f>IF((ANXE_1_INVEST_PASTORAUX!N38)=0,"",ANXE_1_INVEST_PASTORAUX!N38)</f>
        <v/>
      </c>
      <c r="AD38" s="86" t="str">
        <f>IF((ANXE_1_INVEST_PASTORAUX!O38)=0,"",ANXE_1_INVEST_PASTORAUX!O38)</f>
        <v/>
      </c>
      <c r="AE38" s="18"/>
      <c r="AF38" s="51"/>
      <c r="AG38" s="134" t="str">
        <f t="shared" si="2"/>
        <v/>
      </c>
      <c r="AH38" s="36" t="str">
        <f t="shared" si="1"/>
        <v/>
      </c>
      <c r="AI38" s="135" t="str">
        <f t="shared" si="3"/>
        <v/>
      </c>
      <c r="AJ38" s="134" t="str">
        <f t="shared" si="4"/>
        <v/>
      </c>
      <c r="AK38" s="35"/>
      <c r="AL38" s="52"/>
    </row>
    <row r="39" spans="1:38" ht="16.5" customHeight="1" x14ac:dyDescent="0.25">
      <c r="A39" s="23"/>
      <c r="B39" s="84"/>
      <c r="C39" s="84"/>
      <c r="D39" s="99"/>
      <c r="E39" s="84"/>
      <c r="F39" s="84"/>
      <c r="G39" s="84"/>
      <c r="H39" s="91"/>
      <c r="I39" s="84"/>
      <c r="J39" s="92"/>
      <c r="K39" s="55"/>
      <c r="L39" s="92"/>
      <c r="M39" s="92"/>
      <c r="N39" s="120" t="str">
        <f t="shared" si="0"/>
        <v/>
      </c>
      <c r="O39" s="95"/>
      <c r="P39" s="18"/>
      <c r="Q39" s="83" t="str">
        <f>IF((ANXE_1_INVEST_PASTORAUX!B39)=0,"",ANXE_1_INVEST_PASTORAUX!B39)</f>
        <v/>
      </c>
      <c r="R39" s="83" t="str">
        <f>IF((ANXE_1_INVEST_PASTORAUX!C39)=0,"",ANXE_1_INVEST_PASTORAUX!C39)</f>
        <v/>
      </c>
      <c r="S39" s="86" t="str">
        <f>IF((ANXE_1_INVEST_PASTORAUX!D39)=0,"",ANXE_1_INVEST_PASTORAUX!D39)</f>
        <v/>
      </c>
      <c r="T39" s="83" t="str">
        <f>IF((ANXE_1_INVEST_PASTORAUX!E39)=0,"",ANXE_1_INVEST_PASTORAUX!E39)</f>
        <v/>
      </c>
      <c r="U39" s="83" t="str">
        <f>IF((ANXE_1_INVEST_PASTORAUX!F39)=0,"",ANXE_1_INVEST_PASTORAUX!F39)</f>
        <v/>
      </c>
      <c r="V39" s="83" t="str">
        <f>IF((ANXE_1_INVEST_PASTORAUX!G39)=0,"",ANXE_1_INVEST_PASTORAUX!G39)</f>
        <v/>
      </c>
      <c r="W39" s="88" t="str">
        <f>IF((ANXE_1_INVEST_PASTORAUX!H39)=0,"",ANXE_1_INVEST_PASTORAUX!H39)</f>
        <v/>
      </c>
      <c r="X39" s="83" t="str">
        <f>IF((ANXE_1_INVEST_PASTORAUX!I39)=0,"",ANXE_1_INVEST_PASTORAUX!I39)</f>
        <v/>
      </c>
      <c r="Y39" s="89" t="str">
        <f>IF((ANXE_1_INVEST_PASTORAUX!J39)=0,"",ANXE_1_INVEST_PASTORAUX!J39)</f>
        <v/>
      </c>
      <c r="Z39" s="89" t="str">
        <f>IF(Y39="","",IF((ANXE_1_INVEST_PASTORAUX!K39)=0,0,ANXE_1_INVEST_PASTORAUX!K39))</f>
        <v/>
      </c>
      <c r="AA39" s="89" t="str">
        <f>IF((ANXE_1_INVEST_PASTORAUX!L39)=0,"",ANXE_1_INVEST_PASTORAUX!L39)</f>
        <v/>
      </c>
      <c r="AB39" s="89" t="str">
        <f>IF((ANXE_1_INVEST_PASTORAUX!M39)=0,"",ANXE_1_INVEST_PASTORAUX!M39)</f>
        <v/>
      </c>
      <c r="AC39" s="89" t="str">
        <f>IF((ANXE_1_INVEST_PASTORAUX!N39)=0,"",ANXE_1_INVEST_PASTORAUX!N39)</f>
        <v/>
      </c>
      <c r="AD39" s="86" t="str">
        <f>IF((ANXE_1_INVEST_PASTORAUX!O39)=0,"",ANXE_1_INVEST_PASTORAUX!O39)</f>
        <v/>
      </c>
      <c r="AE39" s="18"/>
      <c r="AF39" s="51"/>
      <c r="AG39" s="134" t="str">
        <f t="shared" si="2"/>
        <v/>
      </c>
      <c r="AH39" s="36" t="str">
        <f t="shared" si="1"/>
        <v/>
      </c>
      <c r="AI39" s="135" t="str">
        <f t="shared" si="3"/>
        <v/>
      </c>
      <c r="AJ39" s="134" t="str">
        <f t="shared" si="4"/>
        <v/>
      </c>
      <c r="AK39" s="35"/>
      <c r="AL39" s="52"/>
    </row>
    <row r="40" spans="1:38" ht="16.5" customHeight="1" x14ac:dyDescent="0.25">
      <c r="A40" s="23"/>
      <c r="B40" s="84"/>
      <c r="C40" s="84"/>
      <c r="D40" s="99"/>
      <c r="E40" s="84"/>
      <c r="F40" s="84"/>
      <c r="G40" s="84"/>
      <c r="H40" s="91"/>
      <c r="I40" s="84"/>
      <c r="J40" s="92"/>
      <c r="K40" s="55"/>
      <c r="L40" s="92"/>
      <c r="M40" s="92"/>
      <c r="N40" s="120" t="str">
        <f t="shared" si="0"/>
        <v/>
      </c>
      <c r="O40" s="95"/>
      <c r="P40" s="18"/>
      <c r="Q40" s="83" t="str">
        <f>IF((ANXE_1_INVEST_PASTORAUX!B40)=0,"",ANXE_1_INVEST_PASTORAUX!B40)</f>
        <v/>
      </c>
      <c r="R40" s="83" t="str">
        <f>IF((ANXE_1_INVEST_PASTORAUX!C40)=0,"",ANXE_1_INVEST_PASTORAUX!C40)</f>
        <v/>
      </c>
      <c r="S40" s="86" t="str">
        <f>IF((ANXE_1_INVEST_PASTORAUX!D40)=0,"",ANXE_1_INVEST_PASTORAUX!D40)</f>
        <v/>
      </c>
      <c r="T40" s="83" t="str">
        <f>IF((ANXE_1_INVEST_PASTORAUX!E40)=0,"",ANXE_1_INVEST_PASTORAUX!E40)</f>
        <v/>
      </c>
      <c r="U40" s="83" t="str">
        <f>IF((ANXE_1_INVEST_PASTORAUX!F40)=0,"",ANXE_1_INVEST_PASTORAUX!F40)</f>
        <v/>
      </c>
      <c r="V40" s="83" t="str">
        <f>IF((ANXE_1_INVEST_PASTORAUX!G40)=0,"",ANXE_1_INVEST_PASTORAUX!G40)</f>
        <v/>
      </c>
      <c r="W40" s="88" t="str">
        <f>IF((ANXE_1_INVEST_PASTORAUX!H40)=0,"",ANXE_1_INVEST_PASTORAUX!H40)</f>
        <v/>
      </c>
      <c r="X40" s="83" t="str">
        <f>IF((ANXE_1_INVEST_PASTORAUX!I40)=0,"",ANXE_1_INVEST_PASTORAUX!I40)</f>
        <v/>
      </c>
      <c r="Y40" s="89" t="str">
        <f>IF((ANXE_1_INVEST_PASTORAUX!J40)=0,"",ANXE_1_INVEST_PASTORAUX!J40)</f>
        <v/>
      </c>
      <c r="Z40" s="89" t="str">
        <f>IF(Y40="","",IF((ANXE_1_INVEST_PASTORAUX!K40)=0,0,ANXE_1_INVEST_PASTORAUX!K40))</f>
        <v/>
      </c>
      <c r="AA40" s="89" t="str">
        <f>IF((ANXE_1_INVEST_PASTORAUX!L40)=0,"",ANXE_1_INVEST_PASTORAUX!L40)</f>
        <v/>
      </c>
      <c r="AB40" s="89" t="str">
        <f>IF((ANXE_1_INVEST_PASTORAUX!M40)=0,"",ANXE_1_INVEST_PASTORAUX!M40)</f>
        <v/>
      </c>
      <c r="AC40" s="89" t="str">
        <f>IF((ANXE_1_INVEST_PASTORAUX!N40)=0,"",ANXE_1_INVEST_PASTORAUX!N40)</f>
        <v/>
      </c>
      <c r="AD40" s="86" t="str">
        <f>IF((ANXE_1_INVEST_PASTORAUX!O40)=0,"",ANXE_1_INVEST_PASTORAUX!O40)</f>
        <v/>
      </c>
      <c r="AE40" s="18"/>
      <c r="AF40" s="51"/>
      <c r="AG40" s="134" t="str">
        <f t="shared" si="2"/>
        <v/>
      </c>
      <c r="AH40" s="36" t="str">
        <f t="shared" si="1"/>
        <v/>
      </c>
      <c r="AI40" s="135" t="str">
        <f t="shared" si="3"/>
        <v/>
      </c>
      <c r="AJ40" s="134" t="str">
        <f t="shared" si="4"/>
        <v/>
      </c>
      <c r="AK40" s="35"/>
      <c r="AL40" s="52"/>
    </row>
    <row r="41" spans="1:38" ht="16.5" customHeight="1" x14ac:dyDescent="0.25">
      <c r="A41" s="23"/>
      <c r="B41" s="84"/>
      <c r="C41" s="84"/>
      <c r="D41" s="99"/>
      <c r="E41" s="84"/>
      <c r="F41" s="84"/>
      <c r="G41" s="84"/>
      <c r="H41" s="91"/>
      <c r="I41" s="84"/>
      <c r="J41" s="92"/>
      <c r="K41" s="55"/>
      <c r="L41" s="92"/>
      <c r="M41" s="92"/>
      <c r="N41" s="120" t="str">
        <f t="shared" si="0"/>
        <v/>
      </c>
      <c r="O41" s="95"/>
      <c r="P41" s="18"/>
      <c r="Q41" s="83" t="str">
        <f>IF((ANXE_1_INVEST_PASTORAUX!B41)=0,"",ANXE_1_INVEST_PASTORAUX!B41)</f>
        <v/>
      </c>
      <c r="R41" s="83" t="str">
        <f>IF((ANXE_1_INVEST_PASTORAUX!C41)=0,"",ANXE_1_INVEST_PASTORAUX!C41)</f>
        <v/>
      </c>
      <c r="S41" s="86" t="str">
        <f>IF((ANXE_1_INVEST_PASTORAUX!D41)=0,"",ANXE_1_INVEST_PASTORAUX!D41)</f>
        <v/>
      </c>
      <c r="T41" s="83" t="str">
        <f>IF((ANXE_1_INVEST_PASTORAUX!E41)=0,"",ANXE_1_INVEST_PASTORAUX!E41)</f>
        <v/>
      </c>
      <c r="U41" s="83" t="str">
        <f>IF((ANXE_1_INVEST_PASTORAUX!F41)=0,"",ANXE_1_INVEST_PASTORAUX!F41)</f>
        <v/>
      </c>
      <c r="V41" s="83" t="str">
        <f>IF((ANXE_1_INVEST_PASTORAUX!G41)=0,"",ANXE_1_INVEST_PASTORAUX!G41)</f>
        <v/>
      </c>
      <c r="W41" s="88" t="str">
        <f>IF((ANXE_1_INVEST_PASTORAUX!H41)=0,"",ANXE_1_INVEST_PASTORAUX!H41)</f>
        <v/>
      </c>
      <c r="X41" s="83" t="str">
        <f>IF((ANXE_1_INVEST_PASTORAUX!I41)=0,"",ANXE_1_INVEST_PASTORAUX!I41)</f>
        <v/>
      </c>
      <c r="Y41" s="89" t="str">
        <f>IF((ANXE_1_INVEST_PASTORAUX!J41)=0,"",ANXE_1_INVEST_PASTORAUX!J41)</f>
        <v/>
      </c>
      <c r="Z41" s="89" t="str">
        <f>IF(Y41="","",IF((ANXE_1_INVEST_PASTORAUX!K41)=0,0,ANXE_1_INVEST_PASTORAUX!K41))</f>
        <v/>
      </c>
      <c r="AA41" s="89" t="str">
        <f>IF((ANXE_1_INVEST_PASTORAUX!L41)=0,"",ANXE_1_INVEST_PASTORAUX!L41)</f>
        <v/>
      </c>
      <c r="AB41" s="89" t="str">
        <f>IF((ANXE_1_INVEST_PASTORAUX!M41)=0,"",ANXE_1_INVEST_PASTORAUX!M41)</f>
        <v/>
      </c>
      <c r="AC41" s="89" t="str">
        <f>IF((ANXE_1_INVEST_PASTORAUX!N41)=0,"",ANXE_1_INVEST_PASTORAUX!N41)</f>
        <v/>
      </c>
      <c r="AD41" s="86" t="str">
        <f>IF((ANXE_1_INVEST_PASTORAUX!O41)=0,"",ANXE_1_INVEST_PASTORAUX!O41)</f>
        <v/>
      </c>
      <c r="AE41" s="18"/>
      <c r="AF41" s="51"/>
      <c r="AG41" s="134" t="str">
        <f t="shared" si="2"/>
        <v/>
      </c>
      <c r="AH41" s="36" t="str">
        <f t="shared" si="1"/>
        <v/>
      </c>
      <c r="AI41" s="135" t="str">
        <f t="shared" si="3"/>
        <v/>
      </c>
      <c r="AJ41" s="134" t="str">
        <f t="shared" si="4"/>
        <v/>
      </c>
      <c r="AK41" s="35"/>
      <c r="AL41" s="52"/>
    </row>
    <row r="42" spans="1:38" ht="16.5" customHeight="1" x14ac:dyDescent="0.25">
      <c r="A42" s="23"/>
      <c r="B42" s="84"/>
      <c r="C42" s="84"/>
      <c r="D42" s="99"/>
      <c r="E42" s="84"/>
      <c r="F42" s="84"/>
      <c r="G42" s="84"/>
      <c r="H42" s="91"/>
      <c r="I42" s="84"/>
      <c r="J42" s="92"/>
      <c r="K42" s="55"/>
      <c r="L42" s="92"/>
      <c r="M42" s="92"/>
      <c r="N42" s="120" t="str">
        <f t="shared" si="0"/>
        <v/>
      </c>
      <c r="O42" s="95"/>
      <c r="P42" s="18"/>
      <c r="Q42" s="83" t="str">
        <f>IF((ANXE_1_INVEST_PASTORAUX!B42)=0,"",ANXE_1_INVEST_PASTORAUX!B42)</f>
        <v/>
      </c>
      <c r="R42" s="83" t="str">
        <f>IF((ANXE_1_INVEST_PASTORAUX!C42)=0,"",ANXE_1_INVEST_PASTORAUX!C42)</f>
        <v/>
      </c>
      <c r="S42" s="86" t="str">
        <f>IF((ANXE_1_INVEST_PASTORAUX!D42)=0,"",ANXE_1_INVEST_PASTORAUX!D42)</f>
        <v/>
      </c>
      <c r="T42" s="83" t="str">
        <f>IF((ANXE_1_INVEST_PASTORAUX!E42)=0,"",ANXE_1_INVEST_PASTORAUX!E42)</f>
        <v/>
      </c>
      <c r="U42" s="83" t="str">
        <f>IF((ANXE_1_INVEST_PASTORAUX!F42)=0,"",ANXE_1_INVEST_PASTORAUX!F42)</f>
        <v/>
      </c>
      <c r="V42" s="83" t="str">
        <f>IF((ANXE_1_INVEST_PASTORAUX!G42)=0,"",ANXE_1_INVEST_PASTORAUX!G42)</f>
        <v/>
      </c>
      <c r="W42" s="88" t="str">
        <f>IF((ANXE_1_INVEST_PASTORAUX!H42)=0,"",ANXE_1_INVEST_PASTORAUX!H42)</f>
        <v/>
      </c>
      <c r="X42" s="83" t="str">
        <f>IF((ANXE_1_INVEST_PASTORAUX!I42)=0,"",ANXE_1_INVEST_PASTORAUX!I42)</f>
        <v/>
      </c>
      <c r="Y42" s="89" t="str">
        <f>IF((ANXE_1_INVEST_PASTORAUX!J42)=0,"",ANXE_1_INVEST_PASTORAUX!J42)</f>
        <v/>
      </c>
      <c r="Z42" s="89" t="str">
        <f>IF(Y42="","",IF((ANXE_1_INVEST_PASTORAUX!K42)=0,0,ANXE_1_INVEST_PASTORAUX!K42))</f>
        <v/>
      </c>
      <c r="AA42" s="89" t="str">
        <f>IF((ANXE_1_INVEST_PASTORAUX!L42)=0,"",ANXE_1_INVEST_PASTORAUX!L42)</f>
        <v/>
      </c>
      <c r="AB42" s="89" t="str">
        <f>IF((ANXE_1_INVEST_PASTORAUX!M42)=0,"",ANXE_1_INVEST_PASTORAUX!M42)</f>
        <v/>
      </c>
      <c r="AC42" s="89" t="str">
        <f>IF((ANXE_1_INVEST_PASTORAUX!N42)=0,"",ANXE_1_INVEST_PASTORAUX!N42)</f>
        <v/>
      </c>
      <c r="AD42" s="86" t="str">
        <f>IF((ANXE_1_INVEST_PASTORAUX!O42)=0,"",ANXE_1_INVEST_PASTORAUX!O42)</f>
        <v/>
      </c>
      <c r="AE42" s="18"/>
      <c r="AF42" s="51"/>
      <c r="AG42" s="134" t="str">
        <f t="shared" si="2"/>
        <v/>
      </c>
      <c r="AH42" s="36" t="str">
        <f t="shared" si="1"/>
        <v/>
      </c>
      <c r="AI42" s="135" t="str">
        <f t="shared" si="3"/>
        <v/>
      </c>
      <c r="AJ42" s="134" t="str">
        <f t="shared" si="4"/>
        <v/>
      </c>
      <c r="AK42" s="35"/>
      <c r="AL42" s="52"/>
    </row>
    <row r="43" spans="1:38" ht="16.5" customHeight="1" x14ac:dyDescent="0.25">
      <c r="A43" s="23"/>
      <c r="B43" s="84"/>
      <c r="C43" s="84"/>
      <c r="D43" s="99"/>
      <c r="E43" s="84"/>
      <c r="F43" s="84"/>
      <c r="G43" s="84"/>
      <c r="H43" s="91"/>
      <c r="I43" s="84"/>
      <c r="J43" s="92"/>
      <c r="K43" s="55"/>
      <c r="L43" s="92"/>
      <c r="M43" s="92"/>
      <c r="N43" s="120" t="str">
        <f t="shared" si="0"/>
        <v/>
      </c>
      <c r="O43" s="95"/>
      <c r="P43" s="18"/>
      <c r="Q43" s="83" t="str">
        <f>IF((ANXE_1_INVEST_PASTORAUX!B43)=0,"",ANXE_1_INVEST_PASTORAUX!B43)</f>
        <v/>
      </c>
      <c r="R43" s="83" t="str">
        <f>IF((ANXE_1_INVEST_PASTORAUX!C43)=0,"",ANXE_1_INVEST_PASTORAUX!C43)</f>
        <v/>
      </c>
      <c r="S43" s="86" t="str">
        <f>IF((ANXE_1_INVEST_PASTORAUX!D43)=0,"",ANXE_1_INVEST_PASTORAUX!D43)</f>
        <v/>
      </c>
      <c r="T43" s="83" t="str">
        <f>IF((ANXE_1_INVEST_PASTORAUX!E43)=0,"",ANXE_1_INVEST_PASTORAUX!E43)</f>
        <v/>
      </c>
      <c r="U43" s="83" t="str">
        <f>IF((ANXE_1_INVEST_PASTORAUX!F43)=0,"",ANXE_1_INVEST_PASTORAUX!F43)</f>
        <v/>
      </c>
      <c r="V43" s="83" t="str">
        <f>IF((ANXE_1_INVEST_PASTORAUX!G43)=0,"",ANXE_1_INVEST_PASTORAUX!G43)</f>
        <v/>
      </c>
      <c r="W43" s="88" t="str">
        <f>IF((ANXE_1_INVEST_PASTORAUX!H43)=0,"",ANXE_1_INVEST_PASTORAUX!H43)</f>
        <v/>
      </c>
      <c r="X43" s="83" t="str">
        <f>IF((ANXE_1_INVEST_PASTORAUX!I43)=0,"",ANXE_1_INVEST_PASTORAUX!I43)</f>
        <v/>
      </c>
      <c r="Y43" s="89" t="str">
        <f>IF((ANXE_1_INVEST_PASTORAUX!J43)=0,"",ANXE_1_INVEST_PASTORAUX!J43)</f>
        <v/>
      </c>
      <c r="Z43" s="89" t="str">
        <f>IF(Y43="","",IF((ANXE_1_INVEST_PASTORAUX!K43)=0,0,ANXE_1_INVEST_PASTORAUX!K43))</f>
        <v/>
      </c>
      <c r="AA43" s="89" t="str">
        <f>IF((ANXE_1_INVEST_PASTORAUX!L43)=0,"",ANXE_1_INVEST_PASTORAUX!L43)</f>
        <v/>
      </c>
      <c r="AB43" s="89" t="str">
        <f>IF((ANXE_1_INVEST_PASTORAUX!M43)=0,"",ANXE_1_INVEST_PASTORAUX!M43)</f>
        <v/>
      </c>
      <c r="AC43" s="89" t="str">
        <f>IF((ANXE_1_INVEST_PASTORAUX!N43)=0,"",ANXE_1_INVEST_PASTORAUX!N43)</f>
        <v/>
      </c>
      <c r="AD43" s="86" t="str">
        <f>IF((ANXE_1_INVEST_PASTORAUX!O43)=0,"",ANXE_1_INVEST_PASTORAUX!O43)</f>
        <v/>
      </c>
      <c r="AE43" s="18"/>
      <c r="AF43" s="51"/>
      <c r="AG43" s="134" t="str">
        <f t="shared" si="2"/>
        <v/>
      </c>
      <c r="AH43" s="36" t="str">
        <f t="shared" si="1"/>
        <v/>
      </c>
      <c r="AI43" s="135" t="str">
        <f t="shared" si="3"/>
        <v/>
      </c>
      <c r="AJ43" s="134" t="str">
        <f t="shared" si="4"/>
        <v/>
      </c>
      <c r="AK43" s="35"/>
      <c r="AL43" s="52"/>
    </row>
    <row r="44" spans="1:38" x14ac:dyDescent="0.25">
      <c r="A44" s="23"/>
      <c r="B44" s="84"/>
      <c r="C44" s="84"/>
      <c r="D44" s="99"/>
      <c r="E44" s="84"/>
      <c r="F44" s="84"/>
      <c r="G44" s="84"/>
      <c r="H44" s="91"/>
      <c r="I44" s="84"/>
      <c r="J44" s="92"/>
      <c r="K44" s="55"/>
      <c r="L44" s="92"/>
      <c r="M44" s="92"/>
      <c r="N44" s="120" t="str">
        <f t="shared" si="0"/>
        <v/>
      </c>
      <c r="O44" s="95"/>
      <c r="P44" s="18"/>
      <c r="Q44" s="83" t="str">
        <f>IF((ANXE_1_INVEST_PASTORAUX!B44)=0,"",ANXE_1_INVEST_PASTORAUX!B44)</f>
        <v/>
      </c>
      <c r="R44" s="83" t="str">
        <f>IF((ANXE_1_INVEST_PASTORAUX!C44)=0,"",ANXE_1_INVEST_PASTORAUX!C44)</f>
        <v/>
      </c>
      <c r="S44" s="86" t="str">
        <f>IF((ANXE_1_INVEST_PASTORAUX!D44)=0,"",ANXE_1_INVEST_PASTORAUX!D44)</f>
        <v/>
      </c>
      <c r="T44" s="83" t="str">
        <f>IF((ANXE_1_INVEST_PASTORAUX!E44)=0,"",ANXE_1_INVEST_PASTORAUX!E44)</f>
        <v/>
      </c>
      <c r="U44" s="83" t="str">
        <f>IF((ANXE_1_INVEST_PASTORAUX!F44)=0,"",ANXE_1_INVEST_PASTORAUX!F44)</f>
        <v/>
      </c>
      <c r="V44" s="83" t="str">
        <f>IF((ANXE_1_INVEST_PASTORAUX!G44)=0,"",ANXE_1_INVEST_PASTORAUX!G44)</f>
        <v/>
      </c>
      <c r="W44" s="88" t="str">
        <f>IF((ANXE_1_INVEST_PASTORAUX!H44)=0,"",ANXE_1_INVEST_PASTORAUX!H44)</f>
        <v/>
      </c>
      <c r="X44" s="83" t="str">
        <f>IF((ANXE_1_INVEST_PASTORAUX!I44)=0,"",ANXE_1_INVEST_PASTORAUX!I44)</f>
        <v/>
      </c>
      <c r="Y44" s="89" t="str">
        <f>IF((ANXE_1_INVEST_PASTORAUX!J44)=0,"",ANXE_1_INVEST_PASTORAUX!J44)</f>
        <v/>
      </c>
      <c r="Z44" s="89" t="str">
        <f>IF(Y44="","",IF((ANXE_1_INVEST_PASTORAUX!K44)=0,0,ANXE_1_INVEST_PASTORAUX!K44))</f>
        <v/>
      </c>
      <c r="AA44" s="89" t="str">
        <f>IF((ANXE_1_INVEST_PASTORAUX!L44)=0,"",ANXE_1_INVEST_PASTORAUX!L44)</f>
        <v/>
      </c>
      <c r="AB44" s="89" t="str">
        <f>IF((ANXE_1_INVEST_PASTORAUX!M44)=0,"",ANXE_1_INVEST_PASTORAUX!M44)</f>
        <v/>
      </c>
      <c r="AC44" s="89" t="str">
        <f>IF((ANXE_1_INVEST_PASTORAUX!N44)=0,"",ANXE_1_INVEST_PASTORAUX!N44)</f>
        <v/>
      </c>
      <c r="AD44" s="86" t="str">
        <f>IF((ANXE_1_INVEST_PASTORAUX!O44)=0,"",ANXE_1_INVEST_PASTORAUX!O44)</f>
        <v/>
      </c>
      <c r="AE44" s="18"/>
      <c r="AF44" s="51"/>
      <c r="AG44" s="134" t="str">
        <f t="shared" si="2"/>
        <v/>
      </c>
      <c r="AH44" s="36" t="str">
        <f t="shared" si="1"/>
        <v/>
      </c>
      <c r="AI44" s="135" t="str">
        <f t="shared" si="3"/>
        <v/>
      </c>
      <c r="AJ44" s="134" t="str">
        <f t="shared" si="4"/>
        <v/>
      </c>
      <c r="AK44" s="35"/>
      <c r="AL44" s="52"/>
    </row>
    <row r="45" spans="1:38" x14ac:dyDescent="0.25">
      <c r="A45" s="23"/>
      <c r="B45" s="84"/>
      <c r="C45" s="84"/>
      <c r="D45" s="99"/>
      <c r="E45" s="84"/>
      <c r="F45" s="84"/>
      <c r="G45" s="84"/>
      <c r="H45" s="91"/>
      <c r="I45" s="84"/>
      <c r="J45" s="92"/>
      <c r="K45" s="55"/>
      <c r="L45" s="92"/>
      <c r="M45" s="92"/>
      <c r="N45" s="120" t="str">
        <f t="shared" si="0"/>
        <v/>
      </c>
      <c r="O45" s="95"/>
      <c r="P45" s="18"/>
      <c r="Q45" s="83" t="str">
        <f>IF((ANXE_1_INVEST_PASTORAUX!B45)=0,"",ANXE_1_INVEST_PASTORAUX!B45)</f>
        <v/>
      </c>
      <c r="R45" s="83" t="str">
        <f>IF((ANXE_1_INVEST_PASTORAUX!C45)=0,"",ANXE_1_INVEST_PASTORAUX!C45)</f>
        <v/>
      </c>
      <c r="S45" s="86" t="str">
        <f>IF((ANXE_1_INVEST_PASTORAUX!D45)=0,"",ANXE_1_INVEST_PASTORAUX!D45)</f>
        <v/>
      </c>
      <c r="T45" s="83" t="str">
        <f>IF((ANXE_1_INVEST_PASTORAUX!E45)=0,"",ANXE_1_INVEST_PASTORAUX!E45)</f>
        <v/>
      </c>
      <c r="U45" s="83" t="str">
        <f>IF((ANXE_1_INVEST_PASTORAUX!F45)=0,"",ANXE_1_INVEST_PASTORAUX!F45)</f>
        <v/>
      </c>
      <c r="V45" s="83" t="str">
        <f>IF((ANXE_1_INVEST_PASTORAUX!G45)=0,"",ANXE_1_INVEST_PASTORAUX!G45)</f>
        <v/>
      </c>
      <c r="W45" s="88" t="str">
        <f>IF((ANXE_1_INVEST_PASTORAUX!H45)=0,"",ANXE_1_INVEST_PASTORAUX!H45)</f>
        <v/>
      </c>
      <c r="X45" s="83" t="str">
        <f>IF((ANXE_1_INVEST_PASTORAUX!I45)=0,"",ANXE_1_INVEST_PASTORAUX!I45)</f>
        <v/>
      </c>
      <c r="Y45" s="89" t="str">
        <f>IF((ANXE_1_INVEST_PASTORAUX!J45)=0,"",ANXE_1_INVEST_PASTORAUX!J45)</f>
        <v/>
      </c>
      <c r="Z45" s="89" t="str">
        <f>IF(Y45="","",IF((ANXE_1_INVEST_PASTORAUX!K45)=0,0,ANXE_1_INVEST_PASTORAUX!K45))</f>
        <v/>
      </c>
      <c r="AA45" s="89" t="str">
        <f>IF((ANXE_1_INVEST_PASTORAUX!L45)=0,"",ANXE_1_INVEST_PASTORAUX!L45)</f>
        <v/>
      </c>
      <c r="AB45" s="89" t="str">
        <f>IF((ANXE_1_INVEST_PASTORAUX!M45)=0,"",ANXE_1_INVEST_PASTORAUX!M45)</f>
        <v/>
      </c>
      <c r="AC45" s="89" t="str">
        <f>IF((ANXE_1_INVEST_PASTORAUX!N45)=0,"",ANXE_1_INVEST_PASTORAUX!N45)</f>
        <v/>
      </c>
      <c r="AD45" s="86" t="str">
        <f>IF((ANXE_1_INVEST_PASTORAUX!O45)=0,"",ANXE_1_INVEST_PASTORAUX!O45)</f>
        <v/>
      </c>
      <c r="AE45" s="18"/>
      <c r="AF45" s="51"/>
      <c r="AG45" s="134" t="str">
        <f t="shared" si="2"/>
        <v/>
      </c>
      <c r="AH45" s="36" t="str">
        <f t="shared" si="1"/>
        <v/>
      </c>
      <c r="AI45" s="135" t="str">
        <f t="shared" si="3"/>
        <v/>
      </c>
      <c r="AJ45" s="134" t="str">
        <f t="shared" si="4"/>
        <v/>
      </c>
      <c r="AK45" s="35"/>
      <c r="AL45" s="52"/>
    </row>
    <row r="46" spans="1:38" x14ac:dyDescent="0.25">
      <c r="A46" s="23"/>
      <c r="B46" s="84"/>
      <c r="C46" s="84"/>
      <c r="D46" s="99"/>
      <c r="E46" s="84"/>
      <c r="F46" s="84"/>
      <c r="G46" s="84"/>
      <c r="H46" s="91"/>
      <c r="I46" s="84"/>
      <c r="J46" s="92"/>
      <c r="K46" s="55"/>
      <c r="L46" s="92"/>
      <c r="M46" s="92"/>
      <c r="N46" s="120" t="str">
        <f t="shared" si="0"/>
        <v/>
      </c>
      <c r="O46" s="95"/>
      <c r="P46" s="18"/>
      <c r="Q46" s="83" t="str">
        <f>IF((ANXE_1_INVEST_PASTORAUX!B46)=0,"",ANXE_1_INVEST_PASTORAUX!B46)</f>
        <v/>
      </c>
      <c r="R46" s="83" t="str">
        <f>IF((ANXE_1_INVEST_PASTORAUX!C46)=0,"",ANXE_1_INVEST_PASTORAUX!C46)</f>
        <v/>
      </c>
      <c r="S46" s="86" t="str">
        <f>IF((ANXE_1_INVEST_PASTORAUX!D46)=0,"",ANXE_1_INVEST_PASTORAUX!D46)</f>
        <v/>
      </c>
      <c r="T46" s="83" t="str">
        <f>IF((ANXE_1_INVEST_PASTORAUX!E46)=0,"",ANXE_1_INVEST_PASTORAUX!E46)</f>
        <v/>
      </c>
      <c r="U46" s="83" t="str">
        <f>IF((ANXE_1_INVEST_PASTORAUX!F46)=0,"",ANXE_1_INVEST_PASTORAUX!F46)</f>
        <v/>
      </c>
      <c r="V46" s="83" t="str">
        <f>IF((ANXE_1_INVEST_PASTORAUX!G46)=0,"",ANXE_1_INVEST_PASTORAUX!G46)</f>
        <v/>
      </c>
      <c r="W46" s="88" t="str">
        <f>IF((ANXE_1_INVEST_PASTORAUX!H46)=0,"",ANXE_1_INVEST_PASTORAUX!H46)</f>
        <v/>
      </c>
      <c r="X46" s="83" t="str">
        <f>IF((ANXE_1_INVEST_PASTORAUX!I46)=0,"",ANXE_1_INVEST_PASTORAUX!I46)</f>
        <v/>
      </c>
      <c r="Y46" s="89" t="str">
        <f>IF((ANXE_1_INVEST_PASTORAUX!J46)=0,"",ANXE_1_INVEST_PASTORAUX!J46)</f>
        <v/>
      </c>
      <c r="Z46" s="89" t="str">
        <f>IF(Y46="","",IF((ANXE_1_INVEST_PASTORAUX!K46)=0,0,ANXE_1_INVEST_PASTORAUX!K46))</f>
        <v/>
      </c>
      <c r="AA46" s="89" t="str">
        <f>IF((ANXE_1_INVEST_PASTORAUX!L46)=0,"",ANXE_1_INVEST_PASTORAUX!L46)</f>
        <v/>
      </c>
      <c r="AB46" s="89" t="str">
        <f>IF((ANXE_1_INVEST_PASTORAUX!M46)=0,"",ANXE_1_INVEST_PASTORAUX!M46)</f>
        <v/>
      </c>
      <c r="AC46" s="89" t="str">
        <f>IF((ANXE_1_INVEST_PASTORAUX!N46)=0,"",ANXE_1_INVEST_PASTORAUX!N46)</f>
        <v/>
      </c>
      <c r="AD46" s="86" t="str">
        <f>IF((ANXE_1_INVEST_PASTORAUX!O46)=0,"",ANXE_1_INVEST_PASTORAUX!O46)</f>
        <v/>
      </c>
      <c r="AE46" s="18"/>
      <c r="AF46" s="51"/>
      <c r="AG46" s="134" t="str">
        <f t="shared" si="2"/>
        <v/>
      </c>
      <c r="AH46" s="36" t="str">
        <f t="shared" si="1"/>
        <v/>
      </c>
      <c r="AI46" s="135" t="str">
        <f t="shared" si="3"/>
        <v/>
      </c>
      <c r="AJ46" s="134" t="str">
        <f t="shared" si="4"/>
        <v/>
      </c>
      <c r="AK46" s="35"/>
      <c r="AL46" s="52"/>
    </row>
    <row r="47" spans="1:38" x14ac:dyDescent="0.25">
      <c r="A47" s="23"/>
      <c r="B47" s="84"/>
      <c r="C47" s="84"/>
      <c r="D47" s="99"/>
      <c r="E47" s="84"/>
      <c r="F47" s="84"/>
      <c r="G47" s="84"/>
      <c r="H47" s="91"/>
      <c r="I47" s="84"/>
      <c r="J47" s="92"/>
      <c r="K47" s="55"/>
      <c r="L47" s="92"/>
      <c r="M47" s="92"/>
      <c r="N47" s="120" t="str">
        <f t="shared" si="0"/>
        <v/>
      </c>
      <c r="O47" s="95"/>
      <c r="P47" s="18"/>
      <c r="Q47" s="83" t="str">
        <f>IF((ANXE_1_INVEST_PASTORAUX!B47)=0,"",ANXE_1_INVEST_PASTORAUX!B47)</f>
        <v/>
      </c>
      <c r="R47" s="83" t="str">
        <f>IF((ANXE_1_INVEST_PASTORAUX!C47)=0,"",ANXE_1_INVEST_PASTORAUX!C47)</f>
        <v/>
      </c>
      <c r="S47" s="86" t="str">
        <f>IF((ANXE_1_INVEST_PASTORAUX!D47)=0,"",ANXE_1_INVEST_PASTORAUX!D47)</f>
        <v/>
      </c>
      <c r="T47" s="83" t="str">
        <f>IF((ANXE_1_INVEST_PASTORAUX!E47)=0,"",ANXE_1_INVEST_PASTORAUX!E47)</f>
        <v/>
      </c>
      <c r="U47" s="83" t="str">
        <f>IF((ANXE_1_INVEST_PASTORAUX!F47)=0,"",ANXE_1_INVEST_PASTORAUX!F47)</f>
        <v/>
      </c>
      <c r="V47" s="83" t="str">
        <f>IF((ANXE_1_INVEST_PASTORAUX!G47)=0,"",ANXE_1_INVEST_PASTORAUX!G47)</f>
        <v/>
      </c>
      <c r="W47" s="88" t="str">
        <f>IF((ANXE_1_INVEST_PASTORAUX!H47)=0,"",ANXE_1_INVEST_PASTORAUX!H47)</f>
        <v/>
      </c>
      <c r="X47" s="83" t="str">
        <f>IF((ANXE_1_INVEST_PASTORAUX!I47)=0,"",ANXE_1_INVEST_PASTORAUX!I47)</f>
        <v/>
      </c>
      <c r="Y47" s="89" t="str">
        <f>IF((ANXE_1_INVEST_PASTORAUX!J47)=0,"",ANXE_1_INVEST_PASTORAUX!J47)</f>
        <v/>
      </c>
      <c r="Z47" s="89" t="str">
        <f>IF(Y47="","",IF((ANXE_1_INVEST_PASTORAUX!K47)=0,0,ANXE_1_INVEST_PASTORAUX!K47))</f>
        <v/>
      </c>
      <c r="AA47" s="89" t="str">
        <f>IF((ANXE_1_INVEST_PASTORAUX!L47)=0,"",ANXE_1_INVEST_PASTORAUX!L47)</f>
        <v/>
      </c>
      <c r="AB47" s="89" t="str">
        <f>IF((ANXE_1_INVEST_PASTORAUX!M47)=0,"",ANXE_1_INVEST_PASTORAUX!M47)</f>
        <v/>
      </c>
      <c r="AC47" s="89" t="str">
        <f>IF((ANXE_1_INVEST_PASTORAUX!N47)=0,"",ANXE_1_INVEST_PASTORAUX!N47)</f>
        <v/>
      </c>
      <c r="AD47" s="86" t="str">
        <f>IF((ANXE_1_INVEST_PASTORAUX!O47)=0,"",ANXE_1_INVEST_PASTORAUX!O47)</f>
        <v/>
      </c>
      <c r="AE47" s="18"/>
      <c r="AF47" s="51"/>
      <c r="AG47" s="134" t="str">
        <f t="shared" si="2"/>
        <v/>
      </c>
      <c r="AH47" s="36" t="str">
        <f t="shared" si="1"/>
        <v/>
      </c>
      <c r="AI47" s="135" t="str">
        <f t="shared" si="3"/>
        <v/>
      </c>
      <c r="AJ47" s="134" t="str">
        <f t="shared" si="4"/>
        <v/>
      </c>
      <c r="AK47" s="35"/>
      <c r="AL47" s="52"/>
    </row>
    <row r="48" spans="1:38" x14ac:dyDescent="0.25">
      <c r="A48" s="23"/>
      <c r="B48" s="84"/>
      <c r="C48" s="84"/>
      <c r="D48" s="99"/>
      <c r="E48" s="84"/>
      <c r="F48" s="84"/>
      <c r="G48" s="84"/>
      <c r="H48" s="91"/>
      <c r="I48" s="84"/>
      <c r="J48" s="92"/>
      <c r="K48" s="55"/>
      <c r="L48" s="92"/>
      <c r="M48" s="92"/>
      <c r="N48" s="120" t="str">
        <f t="shared" si="0"/>
        <v/>
      </c>
      <c r="O48" s="95"/>
      <c r="P48" s="18"/>
      <c r="Q48" s="83" t="str">
        <f>IF((ANXE_1_INVEST_PASTORAUX!B48)=0,"",ANXE_1_INVEST_PASTORAUX!B48)</f>
        <v/>
      </c>
      <c r="R48" s="83" t="str">
        <f>IF((ANXE_1_INVEST_PASTORAUX!C48)=0,"",ANXE_1_INVEST_PASTORAUX!C48)</f>
        <v/>
      </c>
      <c r="S48" s="86" t="str">
        <f>IF((ANXE_1_INVEST_PASTORAUX!D48)=0,"",ANXE_1_INVEST_PASTORAUX!D48)</f>
        <v/>
      </c>
      <c r="T48" s="83" t="str">
        <f>IF((ANXE_1_INVEST_PASTORAUX!E48)=0,"",ANXE_1_INVEST_PASTORAUX!E48)</f>
        <v/>
      </c>
      <c r="U48" s="83" t="str">
        <f>IF((ANXE_1_INVEST_PASTORAUX!F48)=0,"",ANXE_1_INVEST_PASTORAUX!F48)</f>
        <v/>
      </c>
      <c r="V48" s="83" t="str">
        <f>IF((ANXE_1_INVEST_PASTORAUX!G48)=0,"",ANXE_1_INVEST_PASTORAUX!G48)</f>
        <v/>
      </c>
      <c r="W48" s="88" t="str">
        <f>IF((ANXE_1_INVEST_PASTORAUX!H48)=0,"",ANXE_1_INVEST_PASTORAUX!H48)</f>
        <v/>
      </c>
      <c r="X48" s="83" t="str">
        <f>IF((ANXE_1_INVEST_PASTORAUX!I48)=0,"",ANXE_1_INVEST_PASTORAUX!I48)</f>
        <v/>
      </c>
      <c r="Y48" s="89" t="str">
        <f>IF((ANXE_1_INVEST_PASTORAUX!J48)=0,"",ANXE_1_INVEST_PASTORAUX!J48)</f>
        <v/>
      </c>
      <c r="Z48" s="89" t="str">
        <f>IF(Y48="","",IF((ANXE_1_INVEST_PASTORAUX!K48)=0,0,ANXE_1_INVEST_PASTORAUX!K48))</f>
        <v/>
      </c>
      <c r="AA48" s="89" t="str">
        <f>IF((ANXE_1_INVEST_PASTORAUX!L48)=0,"",ANXE_1_INVEST_PASTORAUX!L48)</f>
        <v/>
      </c>
      <c r="AB48" s="89" t="str">
        <f>IF((ANXE_1_INVEST_PASTORAUX!M48)=0,"",ANXE_1_INVEST_PASTORAUX!M48)</f>
        <v/>
      </c>
      <c r="AC48" s="89" t="str">
        <f>IF((ANXE_1_INVEST_PASTORAUX!N48)=0,"",ANXE_1_INVEST_PASTORAUX!N48)</f>
        <v/>
      </c>
      <c r="AD48" s="86" t="str">
        <f>IF((ANXE_1_INVEST_PASTORAUX!O48)=0,"",ANXE_1_INVEST_PASTORAUX!O48)</f>
        <v/>
      </c>
      <c r="AE48" s="18"/>
      <c r="AF48" s="51"/>
      <c r="AG48" s="134" t="str">
        <f t="shared" si="2"/>
        <v/>
      </c>
      <c r="AH48" s="36" t="str">
        <f t="shared" si="1"/>
        <v/>
      </c>
      <c r="AI48" s="135" t="str">
        <f t="shared" si="3"/>
        <v/>
      </c>
      <c r="AJ48" s="134" t="str">
        <f t="shared" si="4"/>
        <v/>
      </c>
      <c r="AK48" s="35"/>
      <c r="AL48" s="52"/>
    </row>
    <row r="49" spans="1:38" x14ac:dyDescent="0.25">
      <c r="A49" s="23"/>
      <c r="B49" s="84"/>
      <c r="C49" s="84"/>
      <c r="D49" s="99"/>
      <c r="E49" s="84"/>
      <c r="F49" s="84"/>
      <c r="G49" s="84"/>
      <c r="H49" s="91"/>
      <c r="I49" s="84"/>
      <c r="J49" s="92"/>
      <c r="K49" s="55"/>
      <c r="L49" s="92"/>
      <c r="M49" s="92"/>
      <c r="N49" s="120" t="str">
        <f t="shared" si="0"/>
        <v/>
      </c>
      <c r="O49" s="95"/>
      <c r="P49" s="18"/>
      <c r="Q49" s="83" t="str">
        <f>IF((ANXE_1_INVEST_PASTORAUX!B49)=0,"",ANXE_1_INVEST_PASTORAUX!B49)</f>
        <v/>
      </c>
      <c r="R49" s="83" t="str">
        <f>IF((ANXE_1_INVEST_PASTORAUX!C49)=0,"",ANXE_1_INVEST_PASTORAUX!C49)</f>
        <v/>
      </c>
      <c r="S49" s="86" t="str">
        <f>IF((ANXE_1_INVEST_PASTORAUX!D49)=0,"",ANXE_1_INVEST_PASTORAUX!D49)</f>
        <v/>
      </c>
      <c r="T49" s="83" t="str">
        <f>IF((ANXE_1_INVEST_PASTORAUX!E49)=0,"",ANXE_1_INVEST_PASTORAUX!E49)</f>
        <v/>
      </c>
      <c r="U49" s="83" t="str">
        <f>IF((ANXE_1_INVEST_PASTORAUX!F49)=0,"",ANXE_1_INVEST_PASTORAUX!F49)</f>
        <v/>
      </c>
      <c r="V49" s="83" t="str">
        <f>IF((ANXE_1_INVEST_PASTORAUX!G49)=0,"",ANXE_1_INVEST_PASTORAUX!G49)</f>
        <v/>
      </c>
      <c r="W49" s="88" t="str">
        <f>IF((ANXE_1_INVEST_PASTORAUX!H49)=0,"",ANXE_1_INVEST_PASTORAUX!H49)</f>
        <v/>
      </c>
      <c r="X49" s="83" t="str">
        <f>IF((ANXE_1_INVEST_PASTORAUX!I49)=0,"",ANXE_1_INVEST_PASTORAUX!I49)</f>
        <v/>
      </c>
      <c r="Y49" s="89" t="str">
        <f>IF((ANXE_1_INVEST_PASTORAUX!J49)=0,"",ANXE_1_INVEST_PASTORAUX!J49)</f>
        <v/>
      </c>
      <c r="Z49" s="89" t="str">
        <f>IF(Y49="","",IF((ANXE_1_INVEST_PASTORAUX!K49)=0,0,ANXE_1_INVEST_PASTORAUX!K49))</f>
        <v/>
      </c>
      <c r="AA49" s="89" t="str">
        <f>IF((ANXE_1_INVEST_PASTORAUX!L49)=0,"",ANXE_1_INVEST_PASTORAUX!L49)</f>
        <v/>
      </c>
      <c r="AB49" s="89" t="str">
        <f>IF((ANXE_1_INVEST_PASTORAUX!M49)=0,"",ANXE_1_INVEST_PASTORAUX!M49)</f>
        <v/>
      </c>
      <c r="AC49" s="89" t="str">
        <f>IF((ANXE_1_INVEST_PASTORAUX!N49)=0,"",ANXE_1_INVEST_PASTORAUX!N49)</f>
        <v/>
      </c>
      <c r="AD49" s="86" t="str">
        <f>IF((ANXE_1_INVEST_PASTORAUX!O49)=0,"",ANXE_1_INVEST_PASTORAUX!O49)</f>
        <v/>
      </c>
      <c r="AE49" s="18"/>
      <c r="AF49" s="51"/>
      <c r="AG49" s="134" t="str">
        <f t="shared" si="2"/>
        <v/>
      </c>
      <c r="AH49" s="36" t="str">
        <f t="shared" si="1"/>
        <v/>
      </c>
      <c r="AI49" s="135" t="str">
        <f t="shared" si="3"/>
        <v/>
      </c>
      <c r="AJ49" s="134" t="str">
        <f t="shared" si="4"/>
        <v/>
      </c>
      <c r="AK49" s="35"/>
      <c r="AL49" s="52"/>
    </row>
    <row r="50" spans="1:38" x14ac:dyDescent="0.25">
      <c r="A50" s="23"/>
      <c r="B50" s="84"/>
      <c r="C50" s="84"/>
      <c r="D50" s="99"/>
      <c r="E50" s="84"/>
      <c r="F50" s="84"/>
      <c r="G50" s="84"/>
      <c r="H50" s="91"/>
      <c r="I50" s="84"/>
      <c r="J50" s="92"/>
      <c r="K50" s="55"/>
      <c r="L50" s="92"/>
      <c r="M50" s="92"/>
      <c r="N50" s="120" t="str">
        <f t="shared" si="0"/>
        <v/>
      </c>
      <c r="O50" s="95"/>
      <c r="P50" s="18"/>
      <c r="Q50" s="83" t="str">
        <f>IF((ANXE_1_INVEST_PASTORAUX!B50)=0,"",ANXE_1_INVEST_PASTORAUX!B50)</f>
        <v/>
      </c>
      <c r="R50" s="83" t="str">
        <f>IF((ANXE_1_INVEST_PASTORAUX!C50)=0,"",ANXE_1_INVEST_PASTORAUX!C50)</f>
        <v/>
      </c>
      <c r="S50" s="86" t="str">
        <f>IF((ANXE_1_INVEST_PASTORAUX!D50)=0,"",ANXE_1_INVEST_PASTORAUX!D50)</f>
        <v/>
      </c>
      <c r="T50" s="83" t="str">
        <f>IF((ANXE_1_INVEST_PASTORAUX!E50)=0,"",ANXE_1_INVEST_PASTORAUX!E50)</f>
        <v/>
      </c>
      <c r="U50" s="83" t="str">
        <f>IF((ANXE_1_INVEST_PASTORAUX!F50)=0,"",ANXE_1_INVEST_PASTORAUX!F50)</f>
        <v/>
      </c>
      <c r="V50" s="83" t="str">
        <f>IF((ANXE_1_INVEST_PASTORAUX!G50)=0,"",ANXE_1_INVEST_PASTORAUX!G50)</f>
        <v/>
      </c>
      <c r="W50" s="88" t="str">
        <f>IF((ANXE_1_INVEST_PASTORAUX!H50)=0,"",ANXE_1_INVEST_PASTORAUX!H50)</f>
        <v/>
      </c>
      <c r="X50" s="83" t="str">
        <f>IF((ANXE_1_INVEST_PASTORAUX!I50)=0,"",ANXE_1_INVEST_PASTORAUX!I50)</f>
        <v/>
      </c>
      <c r="Y50" s="89" t="str">
        <f>IF((ANXE_1_INVEST_PASTORAUX!J50)=0,"",ANXE_1_INVEST_PASTORAUX!J50)</f>
        <v/>
      </c>
      <c r="Z50" s="89" t="str">
        <f>IF(Y50="","",IF((ANXE_1_INVEST_PASTORAUX!K50)=0,0,ANXE_1_INVEST_PASTORAUX!K50))</f>
        <v/>
      </c>
      <c r="AA50" s="89" t="str">
        <f>IF((ANXE_1_INVEST_PASTORAUX!L50)=0,"",ANXE_1_INVEST_PASTORAUX!L50)</f>
        <v/>
      </c>
      <c r="AB50" s="89" t="str">
        <f>IF((ANXE_1_INVEST_PASTORAUX!M50)=0,"",ANXE_1_INVEST_PASTORAUX!M50)</f>
        <v/>
      </c>
      <c r="AC50" s="89" t="str">
        <f>IF((ANXE_1_INVEST_PASTORAUX!N50)=0,"",ANXE_1_INVEST_PASTORAUX!N50)</f>
        <v/>
      </c>
      <c r="AD50" s="86" t="str">
        <f>IF((ANXE_1_INVEST_PASTORAUX!O50)=0,"",ANXE_1_INVEST_PASTORAUX!O50)</f>
        <v/>
      </c>
      <c r="AE50" s="18"/>
      <c r="AF50" s="51"/>
      <c r="AG50" s="134" t="str">
        <f t="shared" si="2"/>
        <v/>
      </c>
      <c r="AH50" s="36" t="str">
        <f t="shared" si="1"/>
        <v/>
      </c>
      <c r="AI50" s="135" t="str">
        <f t="shared" si="3"/>
        <v/>
      </c>
      <c r="AJ50" s="134" t="str">
        <f t="shared" si="4"/>
        <v/>
      </c>
      <c r="AK50" s="35"/>
      <c r="AL50" s="52"/>
    </row>
    <row r="51" spans="1:38" x14ac:dyDescent="0.25">
      <c r="A51" s="23"/>
      <c r="B51" s="84"/>
      <c r="C51" s="84"/>
      <c r="D51" s="99"/>
      <c r="E51" s="84"/>
      <c r="F51" s="84"/>
      <c r="G51" s="84"/>
      <c r="H51" s="91"/>
      <c r="I51" s="84"/>
      <c r="J51" s="92"/>
      <c r="K51" s="55"/>
      <c r="L51" s="92"/>
      <c r="M51" s="92"/>
      <c r="N51" s="120" t="str">
        <f t="shared" si="0"/>
        <v/>
      </c>
      <c r="O51" s="95"/>
      <c r="P51" s="18"/>
      <c r="Q51" s="83" t="str">
        <f>IF((ANXE_1_INVEST_PASTORAUX!B51)=0,"",ANXE_1_INVEST_PASTORAUX!B51)</f>
        <v/>
      </c>
      <c r="R51" s="83" t="str">
        <f>IF((ANXE_1_INVEST_PASTORAUX!C51)=0,"",ANXE_1_INVEST_PASTORAUX!C51)</f>
        <v/>
      </c>
      <c r="S51" s="86" t="str">
        <f>IF((ANXE_1_INVEST_PASTORAUX!D51)=0,"",ANXE_1_INVEST_PASTORAUX!D51)</f>
        <v/>
      </c>
      <c r="T51" s="83" t="str">
        <f>IF((ANXE_1_INVEST_PASTORAUX!E51)=0,"",ANXE_1_INVEST_PASTORAUX!E51)</f>
        <v/>
      </c>
      <c r="U51" s="83" t="str">
        <f>IF((ANXE_1_INVEST_PASTORAUX!F51)=0,"",ANXE_1_INVEST_PASTORAUX!F51)</f>
        <v/>
      </c>
      <c r="V51" s="83" t="str">
        <f>IF((ANXE_1_INVEST_PASTORAUX!G51)=0,"",ANXE_1_INVEST_PASTORAUX!G51)</f>
        <v/>
      </c>
      <c r="W51" s="88" t="str">
        <f>IF((ANXE_1_INVEST_PASTORAUX!H51)=0,"",ANXE_1_INVEST_PASTORAUX!H51)</f>
        <v/>
      </c>
      <c r="X51" s="83" t="str">
        <f>IF((ANXE_1_INVEST_PASTORAUX!I51)=0,"",ANXE_1_INVEST_PASTORAUX!I51)</f>
        <v/>
      </c>
      <c r="Y51" s="89" t="str">
        <f>IF((ANXE_1_INVEST_PASTORAUX!J51)=0,"",ANXE_1_INVEST_PASTORAUX!J51)</f>
        <v/>
      </c>
      <c r="Z51" s="89" t="str">
        <f>IF(Y51="","",IF((ANXE_1_INVEST_PASTORAUX!K51)=0,0,ANXE_1_INVEST_PASTORAUX!K51))</f>
        <v/>
      </c>
      <c r="AA51" s="89" t="str">
        <f>IF((ANXE_1_INVEST_PASTORAUX!L51)=0,"",ANXE_1_INVEST_PASTORAUX!L51)</f>
        <v/>
      </c>
      <c r="AB51" s="89" t="str">
        <f>IF((ANXE_1_INVEST_PASTORAUX!M51)=0,"",ANXE_1_INVEST_PASTORAUX!M51)</f>
        <v/>
      </c>
      <c r="AC51" s="89" t="str">
        <f>IF((ANXE_1_INVEST_PASTORAUX!N51)=0,"",ANXE_1_INVEST_PASTORAUX!N51)</f>
        <v/>
      </c>
      <c r="AD51" s="86" t="str">
        <f>IF((ANXE_1_INVEST_PASTORAUX!O51)=0,"",ANXE_1_INVEST_PASTORAUX!O51)</f>
        <v/>
      </c>
      <c r="AE51" s="18"/>
      <c r="AF51" s="51"/>
      <c r="AG51" s="134" t="str">
        <f t="shared" si="2"/>
        <v/>
      </c>
      <c r="AH51" s="36" t="str">
        <f t="shared" si="1"/>
        <v/>
      </c>
      <c r="AI51" s="135" t="str">
        <f t="shared" si="3"/>
        <v/>
      </c>
      <c r="AJ51" s="134" t="str">
        <f t="shared" si="4"/>
        <v/>
      </c>
      <c r="AK51" s="35"/>
      <c r="AL51" s="52"/>
    </row>
    <row r="52" spans="1:38" x14ac:dyDescent="0.25">
      <c r="A52" s="23"/>
      <c r="B52" s="84"/>
      <c r="C52" s="84"/>
      <c r="D52" s="99"/>
      <c r="E52" s="84"/>
      <c r="F52" s="84"/>
      <c r="G52" s="84"/>
      <c r="H52" s="91"/>
      <c r="I52" s="84"/>
      <c r="J52" s="92"/>
      <c r="K52" s="55"/>
      <c r="L52" s="92"/>
      <c r="M52" s="92"/>
      <c r="N52" s="120" t="str">
        <f t="shared" si="0"/>
        <v/>
      </c>
      <c r="O52" s="95"/>
      <c r="P52" s="18"/>
      <c r="Q52" s="83" t="str">
        <f>IF((ANXE_1_INVEST_PASTORAUX!B52)=0,"",ANXE_1_INVEST_PASTORAUX!B52)</f>
        <v/>
      </c>
      <c r="R52" s="83" t="str">
        <f>IF((ANXE_1_INVEST_PASTORAUX!C52)=0,"",ANXE_1_INVEST_PASTORAUX!C52)</f>
        <v/>
      </c>
      <c r="S52" s="86" t="str">
        <f>IF((ANXE_1_INVEST_PASTORAUX!D52)=0,"",ANXE_1_INVEST_PASTORAUX!D52)</f>
        <v/>
      </c>
      <c r="T52" s="83" t="str">
        <f>IF((ANXE_1_INVEST_PASTORAUX!E52)=0,"",ANXE_1_INVEST_PASTORAUX!E52)</f>
        <v/>
      </c>
      <c r="U52" s="83" t="str">
        <f>IF((ANXE_1_INVEST_PASTORAUX!F52)=0,"",ANXE_1_INVEST_PASTORAUX!F52)</f>
        <v/>
      </c>
      <c r="V52" s="83" t="str">
        <f>IF((ANXE_1_INVEST_PASTORAUX!G52)=0,"",ANXE_1_INVEST_PASTORAUX!G52)</f>
        <v/>
      </c>
      <c r="W52" s="88" t="str">
        <f>IF((ANXE_1_INVEST_PASTORAUX!H52)=0,"",ANXE_1_INVEST_PASTORAUX!H52)</f>
        <v/>
      </c>
      <c r="X52" s="83" t="str">
        <f>IF((ANXE_1_INVEST_PASTORAUX!I52)=0,"",ANXE_1_INVEST_PASTORAUX!I52)</f>
        <v/>
      </c>
      <c r="Y52" s="89" t="str">
        <f>IF((ANXE_1_INVEST_PASTORAUX!J52)=0,"",ANXE_1_INVEST_PASTORAUX!J52)</f>
        <v/>
      </c>
      <c r="Z52" s="89" t="str">
        <f>IF(Y52="","",IF((ANXE_1_INVEST_PASTORAUX!K52)=0,0,ANXE_1_INVEST_PASTORAUX!K52))</f>
        <v/>
      </c>
      <c r="AA52" s="89" t="str">
        <f>IF((ANXE_1_INVEST_PASTORAUX!L52)=0,"",ANXE_1_INVEST_PASTORAUX!L52)</f>
        <v/>
      </c>
      <c r="AB52" s="89" t="str">
        <f>IF((ANXE_1_INVEST_PASTORAUX!M52)=0,"",ANXE_1_INVEST_PASTORAUX!M52)</f>
        <v/>
      </c>
      <c r="AC52" s="89" t="str">
        <f>IF((ANXE_1_INVEST_PASTORAUX!N52)=0,"",ANXE_1_INVEST_PASTORAUX!N52)</f>
        <v/>
      </c>
      <c r="AD52" s="86" t="str">
        <f>IF((ANXE_1_INVEST_PASTORAUX!O52)=0,"",ANXE_1_INVEST_PASTORAUX!O52)</f>
        <v/>
      </c>
      <c r="AE52" s="18"/>
      <c r="AF52" s="51"/>
      <c r="AG52" s="134" t="str">
        <f t="shared" si="2"/>
        <v/>
      </c>
      <c r="AH52" s="36" t="str">
        <f t="shared" si="1"/>
        <v/>
      </c>
      <c r="AI52" s="135" t="str">
        <f t="shared" si="3"/>
        <v/>
      </c>
      <c r="AJ52" s="134" t="str">
        <f t="shared" si="4"/>
        <v/>
      </c>
      <c r="AK52" s="35"/>
      <c r="AL52" s="52"/>
    </row>
    <row r="53" spans="1:38" x14ac:dyDescent="0.25">
      <c r="A53" s="23"/>
      <c r="B53" s="84"/>
      <c r="C53" s="84"/>
      <c r="D53" s="99"/>
      <c r="E53" s="84"/>
      <c r="F53" s="84"/>
      <c r="G53" s="84"/>
      <c r="H53" s="91"/>
      <c r="I53" s="84"/>
      <c r="J53" s="92"/>
      <c r="K53" s="55"/>
      <c r="L53" s="92"/>
      <c r="M53" s="92"/>
      <c r="N53" s="120" t="str">
        <f t="shared" si="0"/>
        <v/>
      </c>
      <c r="O53" s="95"/>
      <c r="P53" s="18"/>
      <c r="Q53" s="83" t="str">
        <f>IF((ANXE_1_INVEST_PASTORAUX!B53)=0,"",ANXE_1_INVEST_PASTORAUX!B53)</f>
        <v/>
      </c>
      <c r="R53" s="83" t="str">
        <f>IF((ANXE_1_INVEST_PASTORAUX!C53)=0,"",ANXE_1_INVEST_PASTORAUX!C53)</f>
        <v/>
      </c>
      <c r="S53" s="86" t="str">
        <f>IF((ANXE_1_INVEST_PASTORAUX!D53)=0,"",ANXE_1_INVEST_PASTORAUX!D53)</f>
        <v/>
      </c>
      <c r="T53" s="83" t="str">
        <f>IF((ANXE_1_INVEST_PASTORAUX!E53)=0,"",ANXE_1_INVEST_PASTORAUX!E53)</f>
        <v/>
      </c>
      <c r="U53" s="83" t="str">
        <f>IF((ANXE_1_INVEST_PASTORAUX!F53)=0,"",ANXE_1_INVEST_PASTORAUX!F53)</f>
        <v/>
      </c>
      <c r="V53" s="83" t="str">
        <f>IF((ANXE_1_INVEST_PASTORAUX!G53)=0,"",ANXE_1_INVEST_PASTORAUX!G53)</f>
        <v/>
      </c>
      <c r="W53" s="88" t="str">
        <f>IF((ANXE_1_INVEST_PASTORAUX!H53)=0,"",ANXE_1_INVEST_PASTORAUX!H53)</f>
        <v/>
      </c>
      <c r="X53" s="83" t="str">
        <f>IF((ANXE_1_INVEST_PASTORAUX!I53)=0,"",ANXE_1_INVEST_PASTORAUX!I53)</f>
        <v/>
      </c>
      <c r="Y53" s="89" t="str">
        <f>IF((ANXE_1_INVEST_PASTORAUX!J53)=0,"",ANXE_1_INVEST_PASTORAUX!J53)</f>
        <v/>
      </c>
      <c r="Z53" s="89" t="str">
        <f>IF(Y53="","",IF((ANXE_1_INVEST_PASTORAUX!K53)=0,0,ANXE_1_INVEST_PASTORAUX!K53))</f>
        <v/>
      </c>
      <c r="AA53" s="89" t="str">
        <f>IF((ANXE_1_INVEST_PASTORAUX!L53)=0,"",ANXE_1_INVEST_PASTORAUX!L53)</f>
        <v/>
      </c>
      <c r="AB53" s="89" t="str">
        <f>IF((ANXE_1_INVEST_PASTORAUX!M53)=0,"",ANXE_1_INVEST_PASTORAUX!M53)</f>
        <v/>
      </c>
      <c r="AC53" s="89" t="str">
        <f>IF((ANXE_1_INVEST_PASTORAUX!N53)=0,"",ANXE_1_INVEST_PASTORAUX!N53)</f>
        <v/>
      </c>
      <c r="AD53" s="86" t="str">
        <f>IF((ANXE_1_INVEST_PASTORAUX!O53)=0,"",ANXE_1_INVEST_PASTORAUX!O53)</f>
        <v/>
      </c>
      <c r="AE53" s="18"/>
      <c r="AF53" s="51"/>
      <c r="AG53" s="134" t="str">
        <f t="shared" si="2"/>
        <v/>
      </c>
      <c r="AH53" s="36" t="str">
        <f t="shared" si="1"/>
        <v/>
      </c>
      <c r="AI53" s="135" t="str">
        <f t="shared" si="3"/>
        <v/>
      </c>
      <c r="AJ53" s="134" t="str">
        <f t="shared" si="4"/>
        <v/>
      </c>
      <c r="AK53" s="35"/>
      <c r="AL53" s="52"/>
    </row>
    <row r="54" spans="1:38" x14ac:dyDescent="0.25">
      <c r="A54" s="23"/>
      <c r="B54" s="84"/>
      <c r="C54" s="84"/>
      <c r="D54" s="99"/>
      <c r="E54" s="84"/>
      <c r="F54" s="84"/>
      <c r="G54" s="84"/>
      <c r="H54" s="91"/>
      <c r="I54" s="84"/>
      <c r="J54" s="92"/>
      <c r="K54" s="92"/>
      <c r="L54" s="92"/>
      <c r="M54" s="92"/>
      <c r="N54" s="120" t="str">
        <f t="shared" si="0"/>
        <v/>
      </c>
      <c r="O54" s="95"/>
      <c r="P54" s="18"/>
      <c r="Q54" s="83" t="str">
        <f>IF((ANXE_1_INVEST_PASTORAUX!B54)=0,"",ANXE_1_INVEST_PASTORAUX!B54)</f>
        <v/>
      </c>
      <c r="R54" s="83" t="str">
        <f>IF((ANXE_1_INVEST_PASTORAUX!C54)=0,"",ANXE_1_INVEST_PASTORAUX!C54)</f>
        <v/>
      </c>
      <c r="S54" s="86" t="str">
        <f>IF((ANXE_1_INVEST_PASTORAUX!D54)=0,"",ANXE_1_INVEST_PASTORAUX!D54)</f>
        <v/>
      </c>
      <c r="T54" s="83" t="str">
        <f>IF((ANXE_1_INVEST_PASTORAUX!E54)=0,"",ANXE_1_INVEST_PASTORAUX!E54)</f>
        <v/>
      </c>
      <c r="U54" s="83" t="str">
        <f>IF((ANXE_1_INVEST_PASTORAUX!F54)=0,"",ANXE_1_INVEST_PASTORAUX!F54)</f>
        <v/>
      </c>
      <c r="V54" s="83" t="str">
        <f>IF((ANXE_1_INVEST_PASTORAUX!G54)=0,"",ANXE_1_INVEST_PASTORAUX!G54)</f>
        <v/>
      </c>
      <c r="W54" s="88" t="str">
        <f>IF((ANXE_1_INVEST_PASTORAUX!H54)=0,"",ANXE_1_INVEST_PASTORAUX!H54)</f>
        <v/>
      </c>
      <c r="X54" s="83" t="str">
        <f>IF((ANXE_1_INVEST_PASTORAUX!I54)=0,"",ANXE_1_INVEST_PASTORAUX!I54)</f>
        <v/>
      </c>
      <c r="Y54" s="89" t="str">
        <f>IF((ANXE_1_INVEST_PASTORAUX!J54)=0,"",ANXE_1_INVEST_PASTORAUX!J54)</f>
        <v/>
      </c>
      <c r="Z54" s="89" t="str">
        <f>IF(Y54="","",IF((ANXE_1_INVEST_PASTORAUX!K54)=0,0,ANXE_1_INVEST_PASTORAUX!K54))</f>
        <v/>
      </c>
      <c r="AA54" s="89" t="str">
        <f>IF((ANXE_1_INVEST_PASTORAUX!L54)=0,"",ANXE_1_INVEST_PASTORAUX!L54)</f>
        <v/>
      </c>
      <c r="AB54" s="89" t="str">
        <f>IF((ANXE_1_INVEST_PASTORAUX!M54)=0,"",ANXE_1_INVEST_PASTORAUX!M54)</f>
        <v/>
      </c>
      <c r="AC54" s="89" t="str">
        <f>IF((ANXE_1_INVEST_PASTORAUX!N54)=0,"",ANXE_1_INVEST_PASTORAUX!N54)</f>
        <v/>
      </c>
      <c r="AD54" s="86" t="str">
        <f>IF((ANXE_1_INVEST_PASTORAUX!O54)=0,"",ANXE_1_INVEST_PASTORAUX!O54)</f>
        <v/>
      </c>
      <c r="AE54" s="18"/>
      <c r="AF54" s="51"/>
      <c r="AG54" s="134" t="str">
        <f t="shared" si="2"/>
        <v/>
      </c>
      <c r="AH54" s="36" t="str">
        <f t="shared" si="1"/>
        <v/>
      </c>
      <c r="AI54" s="135" t="str">
        <f t="shared" si="3"/>
        <v/>
      </c>
      <c r="AJ54" s="134" t="str">
        <f t="shared" si="4"/>
        <v/>
      </c>
      <c r="AK54" s="35"/>
      <c r="AL54" s="52"/>
    </row>
    <row r="55" spans="1:38" x14ac:dyDescent="0.25">
      <c r="A55" s="23"/>
      <c r="B55" s="84"/>
      <c r="C55" s="84"/>
      <c r="D55" s="99"/>
      <c r="E55" s="84"/>
      <c r="F55" s="84"/>
      <c r="G55" s="84"/>
      <c r="H55" s="91"/>
      <c r="I55" s="84"/>
      <c r="J55" s="92"/>
      <c r="K55" s="92"/>
      <c r="L55" s="92"/>
      <c r="M55" s="92"/>
      <c r="N55" s="120" t="str">
        <f t="shared" si="0"/>
        <v/>
      </c>
      <c r="O55" s="95"/>
      <c r="P55" s="18"/>
      <c r="Q55" s="83" t="str">
        <f>IF((ANXE_1_INVEST_PASTORAUX!B55)=0,"",ANXE_1_INVEST_PASTORAUX!B55)</f>
        <v/>
      </c>
      <c r="R55" s="83" t="str">
        <f>IF((ANXE_1_INVEST_PASTORAUX!C55)=0,"",ANXE_1_INVEST_PASTORAUX!C55)</f>
        <v/>
      </c>
      <c r="S55" s="86" t="str">
        <f>IF((ANXE_1_INVEST_PASTORAUX!D55)=0,"",ANXE_1_INVEST_PASTORAUX!D55)</f>
        <v/>
      </c>
      <c r="T55" s="83" t="str">
        <f>IF((ANXE_1_INVEST_PASTORAUX!E55)=0,"",ANXE_1_INVEST_PASTORAUX!E55)</f>
        <v/>
      </c>
      <c r="U55" s="83" t="str">
        <f>IF((ANXE_1_INVEST_PASTORAUX!F55)=0,"",ANXE_1_INVEST_PASTORAUX!F55)</f>
        <v/>
      </c>
      <c r="V55" s="83" t="str">
        <f>IF((ANXE_1_INVEST_PASTORAUX!G55)=0,"",ANXE_1_INVEST_PASTORAUX!G55)</f>
        <v/>
      </c>
      <c r="W55" s="88" t="str">
        <f>IF((ANXE_1_INVEST_PASTORAUX!H55)=0,"",ANXE_1_INVEST_PASTORAUX!H55)</f>
        <v/>
      </c>
      <c r="X55" s="83" t="str">
        <f>IF((ANXE_1_INVEST_PASTORAUX!I55)=0,"",ANXE_1_INVEST_PASTORAUX!I55)</f>
        <v/>
      </c>
      <c r="Y55" s="89" t="str">
        <f>IF((ANXE_1_INVEST_PASTORAUX!J55)=0,"",ANXE_1_INVEST_PASTORAUX!J55)</f>
        <v/>
      </c>
      <c r="Z55" s="89" t="str">
        <f>IF(Y55="","",IF((ANXE_1_INVEST_PASTORAUX!K55)=0,0,ANXE_1_INVEST_PASTORAUX!K55))</f>
        <v/>
      </c>
      <c r="AA55" s="89" t="str">
        <f>IF((ANXE_1_INVEST_PASTORAUX!L55)=0,"",ANXE_1_INVEST_PASTORAUX!L55)</f>
        <v/>
      </c>
      <c r="AB55" s="89" t="str">
        <f>IF((ANXE_1_INVEST_PASTORAUX!M55)=0,"",ANXE_1_INVEST_PASTORAUX!M55)</f>
        <v/>
      </c>
      <c r="AC55" s="89" t="str">
        <f>IF((ANXE_1_INVEST_PASTORAUX!N55)=0,"",ANXE_1_INVEST_PASTORAUX!N55)</f>
        <v/>
      </c>
      <c r="AD55" s="86" t="str">
        <f>IF((ANXE_1_INVEST_PASTORAUX!O55)=0,"",ANXE_1_INVEST_PASTORAUX!O55)</f>
        <v/>
      </c>
      <c r="AE55" s="18"/>
      <c r="AF55" s="51"/>
      <c r="AG55" s="134" t="str">
        <f t="shared" si="2"/>
        <v/>
      </c>
      <c r="AH55" s="36" t="str">
        <f t="shared" si="1"/>
        <v/>
      </c>
      <c r="AI55" s="135" t="str">
        <f t="shared" si="3"/>
        <v/>
      </c>
      <c r="AJ55" s="134" t="str">
        <f t="shared" si="4"/>
        <v/>
      </c>
      <c r="AK55" s="35"/>
      <c r="AL55" s="52"/>
    </row>
    <row r="56" spans="1:38" x14ac:dyDescent="0.25">
      <c r="A56" s="23"/>
      <c r="B56" s="84"/>
      <c r="C56" s="84"/>
      <c r="D56" s="99"/>
      <c r="E56" s="84"/>
      <c r="F56" s="84"/>
      <c r="G56" s="84"/>
      <c r="H56" s="91"/>
      <c r="I56" s="84"/>
      <c r="J56" s="92"/>
      <c r="K56" s="92"/>
      <c r="L56" s="92"/>
      <c r="M56" s="92"/>
      <c r="N56" s="120" t="str">
        <f t="shared" si="0"/>
        <v/>
      </c>
      <c r="O56" s="95"/>
      <c r="P56" s="18"/>
      <c r="Q56" s="83" t="str">
        <f>IF((ANXE_1_INVEST_PASTORAUX!B56)=0,"",ANXE_1_INVEST_PASTORAUX!B56)</f>
        <v/>
      </c>
      <c r="R56" s="83" t="str">
        <f>IF((ANXE_1_INVEST_PASTORAUX!C56)=0,"",ANXE_1_INVEST_PASTORAUX!C56)</f>
        <v/>
      </c>
      <c r="S56" s="86" t="str">
        <f>IF((ANXE_1_INVEST_PASTORAUX!D56)=0,"",ANXE_1_INVEST_PASTORAUX!D56)</f>
        <v/>
      </c>
      <c r="T56" s="83" t="str">
        <f>IF((ANXE_1_INVEST_PASTORAUX!E56)=0,"",ANXE_1_INVEST_PASTORAUX!E56)</f>
        <v/>
      </c>
      <c r="U56" s="83" t="str">
        <f>IF((ANXE_1_INVEST_PASTORAUX!F56)=0,"",ANXE_1_INVEST_PASTORAUX!F56)</f>
        <v/>
      </c>
      <c r="V56" s="83" t="str">
        <f>IF((ANXE_1_INVEST_PASTORAUX!G56)=0,"",ANXE_1_INVEST_PASTORAUX!G56)</f>
        <v/>
      </c>
      <c r="W56" s="88" t="str">
        <f>IF((ANXE_1_INVEST_PASTORAUX!H56)=0,"",ANXE_1_INVEST_PASTORAUX!H56)</f>
        <v/>
      </c>
      <c r="X56" s="83" t="str">
        <f>IF((ANXE_1_INVEST_PASTORAUX!I56)=0,"",ANXE_1_INVEST_PASTORAUX!I56)</f>
        <v/>
      </c>
      <c r="Y56" s="89" t="str">
        <f>IF((ANXE_1_INVEST_PASTORAUX!J56)=0,"",ANXE_1_INVEST_PASTORAUX!J56)</f>
        <v/>
      </c>
      <c r="Z56" s="89" t="str">
        <f>IF(Y56="","",IF((ANXE_1_INVEST_PASTORAUX!K56)=0,0,ANXE_1_INVEST_PASTORAUX!K56))</f>
        <v/>
      </c>
      <c r="AA56" s="89" t="str">
        <f>IF((ANXE_1_INVEST_PASTORAUX!L56)=0,"",ANXE_1_INVEST_PASTORAUX!L56)</f>
        <v/>
      </c>
      <c r="AB56" s="89" t="str">
        <f>IF((ANXE_1_INVEST_PASTORAUX!M56)=0,"",ANXE_1_INVEST_PASTORAUX!M56)</f>
        <v/>
      </c>
      <c r="AC56" s="89" t="str">
        <f>IF((ANXE_1_INVEST_PASTORAUX!N56)=0,"",ANXE_1_INVEST_PASTORAUX!N56)</f>
        <v/>
      </c>
      <c r="AD56" s="86" t="str">
        <f>IF((ANXE_1_INVEST_PASTORAUX!O56)=0,"",ANXE_1_INVEST_PASTORAUX!O56)</f>
        <v/>
      </c>
      <c r="AE56" s="18"/>
      <c r="AF56" s="51"/>
      <c r="AG56" s="134" t="str">
        <f t="shared" si="2"/>
        <v/>
      </c>
      <c r="AH56" s="36" t="str">
        <f t="shared" si="1"/>
        <v/>
      </c>
      <c r="AI56" s="135" t="str">
        <f t="shared" si="3"/>
        <v/>
      </c>
      <c r="AJ56" s="134" t="str">
        <f t="shared" si="4"/>
        <v/>
      </c>
      <c r="AK56" s="35"/>
      <c r="AL56" s="52"/>
    </row>
    <row r="57" spans="1:38" x14ac:dyDescent="0.25">
      <c r="A57" s="23"/>
      <c r="B57" s="84"/>
      <c r="C57" s="84"/>
      <c r="D57" s="99"/>
      <c r="E57" s="84"/>
      <c r="F57" s="84"/>
      <c r="G57" s="84"/>
      <c r="H57" s="91"/>
      <c r="I57" s="84"/>
      <c r="J57" s="92"/>
      <c r="K57" s="92"/>
      <c r="L57" s="92"/>
      <c r="M57" s="92"/>
      <c r="N57" s="120" t="str">
        <f t="shared" si="0"/>
        <v/>
      </c>
      <c r="O57" s="95"/>
      <c r="P57" s="18"/>
      <c r="Q57" s="83" t="str">
        <f>IF((ANXE_1_INVEST_PASTORAUX!B57)=0,"",ANXE_1_INVEST_PASTORAUX!B57)</f>
        <v/>
      </c>
      <c r="R57" s="83" t="str">
        <f>IF((ANXE_1_INVEST_PASTORAUX!C57)=0,"",ANXE_1_INVEST_PASTORAUX!C57)</f>
        <v/>
      </c>
      <c r="S57" s="86" t="str">
        <f>IF((ANXE_1_INVEST_PASTORAUX!D57)=0,"",ANXE_1_INVEST_PASTORAUX!D57)</f>
        <v/>
      </c>
      <c r="T57" s="83" t="str">
        <f>IF((ANXE_1_INVEST_PASTORAUX!E57)=0,"",ANXE_1_INVEST_PASTORAUX!E57)</f>
        <v/>
      </c>
      <c r="U57" s="83" t="str">
        <f>IF((ANXE_1_INVEST_PASTORAUX!F57)=0,"",ANXE_1_INVEST_PASTORAUX!F57)</f>
        <v/>
      </c>
      <c r="V57" s="83" t="str">
        <f>IF((ANXE_1_INVEST_PASTORAUX!G57)=0,"",ANXE_1_INVEST_PASTORAUX!G57)</f>
        <v/>
      </c>
      <c r="W57" s="88" t="str">
        <f>IF((ANXE_1_INVEST_PASTORAUX!H57)=0,"",ANXE_1_INVEST_PASTORAUX!H57)</f>
        <v/>
      </c>
      <c r="X57" s="83" t="str">
        <f>IF((ANXE_1_INVEST_PASTORAUX!I57)=0,"",ANXE_1_INVEST_PASTORAUX!I57)</f>
        <v/>
      </c>
      <c r="Y57" s="89" t="str">
        <f>IF((ANXE_1_INVEST_PASTORAUX!J57)=0,"",ANXE_1_INVEST_PASTORAUX!J57)</f>
        <v/>
      </c>
      <c r="Z57" s="89" t="str">
        <f>IF(Y57="","",IF((ANXE_1_INVEST_PASTORAUX!K57)=0,0,ANXE_1_INVEST_PASTORAUX!K57))</f>
        <v/>
      </c>
      <c r="AA57" s="89" t="str">
        <f>IF((ANXE_1_INVEST_PASTORAUX!L57)=0,"",ANXE_1_INVEST_PASTORAUX!L57)</f>
        <v/>
      </c>
      <c r="AB57" s="89" t="str">
        <f>IF((ANXE_1_INVEST_PASTORAUX!M57)=0,"",ANXE_1_INVEST_PASTORAUX!M57)</f>
        <v/>
      </c>
      <c r="AC57" s="89" t="str">
        <f>IF((ANXE_1_INVEST_PASTORAUX!N57)=0,"",ANXE_1_INVEST_PASTORAUX!N57)</f>
        <v/>
      </c>
      <c r="AD57" s="86" t="str">
        <f>IF((ANXE_1_INVEST_PASTORAUX!O57)=0,"",ANXE_1_INVEST_PASTORAUX!O57)</f>
        <v/>
      </c>
      <c r="AE57" s="18"/>
      <c r="AF57" s="51"/>
      <c r="AG57" s="134" t="str">
        <f t="shared" si="2"/>
        <v/>
      </c>
      <c r="AH57" s="36" t="str">
        <f t="shared" si="1"/>
        <v/>
      </c>
      <c r="AI57" s="135" t="str">
        <f t="shared" si="3"/>
        <v/>
      </c>
      <c r="AJ57" s="134" t="str">
        <f t="shared" si="4"/>
        <v/>
      </c>
      <c r="AK57" s="35"/>
      <c r="AL57" s="52"/>
    </row>
    <row r="58" spans="1:38" x14ac:dyDescent="0.25">
      <c r="A58" s="23"/>
      <c r="B58" s="84"/>
      <c r="C58" s="84"/>
      <c r="D58" s="99"/>
      <c r="E58" s="84"/>
      <c r="F58" s="84"/>
      <c r="G58" s="84"/>
      <c r="H58" s="91"/>
      <c r="I58" s="84"/>
      <c r="J58" s="92"/>
      <c r="K58" s="92"/>
      <c r="L58" s="92"/>
      <c r="M58" s="92"/>
      <c r="N58" s="120" t="str">
        <f t="shared" si="0"/>
        <v/>
      </c>
      <c r="O58" s="95"/>
      <c r="P58" s="18"/>
      <c r="Q58" s="83" t="str">
        <f>IF((ANXE_1_INVEST_PASTORAUX!B58)=0,"",ANXE_1_INVEST_PASTORAUX!B58)</f>
        <v/>
      </c>
      <c r="R58" s="83" t="str">
        <f>IF((ANXE_1_INVEST_PASTORAUX!C58)=0,"",ANXE_1_INVEST_PASTORAUX!C58)</f>
        <v/>
      </c>
      <c r="S58" s="86" t="str">
        <f>IF((ANXE_1_INVEST_PASTORAUX!D58)=0,"",ANXE_1_INVEST_PASTORAUX!D58)</f>
        <v/>
      </c>
      <c r="T58" s="83" t="str">
        <f>IF((ANXE_1_INVEST_PASTORAUX!E58)=0,"",ANXE_1_INVEST_PASTORAUX!E58)</f>
        <v/>
      </c>
      <c r="U58" s="83" t="str">
        <f>IF((ANXE_1_INVEST_PASTORAUX!F58)=0,"",ANXE_1_INVEST_PASTORAUX!F58)</f>
        <v/>
      </c>
      <c r="V58" s="83" t="str">
        <f>IF((ANXE_1_INVEST_PASTORAUX!G58)=0,"",ANXE_1_INVEST_PASTORAUX!G58)</f>
        <v/>
      </c>
      <c r="W58" s="88" t="str">
        <f>IF((ANXE_1_INVEST_PASTORAUX!H58)=0,"",ANXE_1_INVEST_PASTORAUX!H58)</f>
        <v/>
      </c>
      <c r="X58" s="83" t="str">
        <f>IF((ANXE_1_INVEST_PASTORAUX!I58)=0,"",ANXE_1_INVEST_PASTORAUX!I58)</f>
        <v/>
      </c>
      <c r="Y58" s="89" t="str">
        <f>IF((ANXE_1_INVEST_PASTORAUX!J58)=0,"",ANXE_1_INVEST_PASTORAUX!J58)</f>
        <v/>
      </c>
      <c r="Z58" s="89" t="str">
        <f>IF(Y58="","",IF((ANXE_1_INVEST_PASTORAUX!K58)=0,0,ANXE_1_INVEST_PASTORAUX!K58))</f>
        <v/>
      </c>
      <c r="AA58" s="89" t="str">
        <f>IF((ANXE_1_INVEST_PASTORAUX!L58)=0,"",ANXE_1_INVEST_PASTORAUX!L58)</f>
        <v/>
      </c>
      <c r="AB58" s="89" t="str">
        <f>IF((ANXE_1_INVEST_PASTORAUX!M58)=0,"",ANXE_1_INVEST_PASTORAUX!M58)</f>
        <v/>
      </c>
      <c r="AC58" s="89" t="str">
        <f>IF((ANXE_1_INVEST_PASTORAUX!N58)=0,"",ANXE_1_INVEST_PASTORAUX!N58)</f>
        <v/>
      </c>
      <c r="AD58" s="86" t="str">
        <f>IF((ANXE_1_INVEST_PASTORAUX!O58)=0,"",ANXE_1_INVEST_PASTORAUX!O58)</f>
        <v/>
      </c>
      <c r="AE58" s="18"/>
      <c r="AF58" s="51"/>
      <c r="AG58" s="134" t="str">
        <f t="shared" si="2"/>
        <v/>
      </c>
      <c r="AH58" s="36" t="str">
        <f t="shared" si="1"/>
        <v/>
      </c>
      <c r="AI58" s="135" t="str">
        <f t="shared" si="3"/>
        <v/>
      </c>
      <c r="AJ58" s="134" t="str">
        <f t="shared" si="4"/>
        <v/>
      </c>
      <c r="AK58" s="35"/>
      <c r="AL58" s="52"/>
    </row>
    <row r="59" spans="1:38" x14ac:dyDescent="0.25">
      <c r="A59" s="23"/>
      <c r="B59" s="84"/>
      <c r="C59" s="84"/>
      <c r="D59" s="99"/>
      <c r="E59" s="84"/>
      <c r="F59" s="84"/>
      <c r="G59" s="84"/>
      <c r="H59" s="91"/>
      <c r="I59" s="84"/>
      <c r="J59" s="92"/>
      <c r="K59" s="92"/>
      <c r="L59" s="92"/>
      <c r="M59" s="92"/>
      <c r="N59" s="120" t="str">
        <f t="shared" si="0"/>
        <v/>
      </c>
      <c r="O59" s="95"/>
      <c r="P59" s="18"/>
      <c r="Q59" s="83" t="str">
        <f>IF((ANXE_1_INVEST_PASTORAUX!B59)=0,"",ANXE_1_INVEST_PASTORAUX!B59)</f>
        <v/>
      </c>
      <c r="R59" s="83" t="str">
        <f>IF((ANXE_1_INVEST_PASTORAUX!C59)=0,"",ANXE_1_INVEST_PASTORAUX!C59)</f>
        <v/>
      </c>
      <c r="S59" s="86" t="str">
        <f>IF((ANXE_1_INVEST_PASTORAUX!D59)=0,"",ANXE_1_INVEST_PASTORAUX!D59)</f>
        <v/>
      </c>
      <c r="T59" s="83" t="str">
        <f>IF((ANXE_1_INVEST_PASTORAUX!E59)=0,"",ANXE_1_INVEST_PASTORAUX!E59)</f>
        <v/>
      </c>
      <c r="U59" s="83" t="str">
        <f>IF((ANXE_1_INVEST_PASTORAUX!F59)=0,"",ANXE_1_INVEST_PASTORAUX!F59)</f>
        <v/>
      </c>
      <c r="V59" s="83" t="str">
        <f>IF((ANXE_1_INVEST_PASTORAUX!G59)=0,"",ANXE_1_INVEST_PASTORAUX!G59)</f>
        <v/>
      </c>
      <c r="W59" s="88" t="str">
        <f>IF((ANXE_1_INVEST_PASTORAUX!H59)=0,"",ANXE_1_INVEST_PASTORAUX!H59)</f>
        <v/>
      </c>
      <c r="X59" s="83" t="str">
        <f>IF((ANXE_1_INVEST_PASTORAUX!I59)=0,"",ANXE_1_INVEST_PASTORAUX!I59)</f>
        <v/>
      </c>
      <c r="Y59" s="89" t="str">
        <f>IF((ANXE_1_INVEST_PASTORAUX!J59)=0,"",ANXE_1_INVEST_PASTORAUX!J59)</f>
        <v/>
      </c>
      <c r="Z59" s="89" t="str">
        <f>IF(Y59="","",IF((ANXE_1_INVEST_PASTORAUX!K59)=0,0,ANXE_1_INVEST_PASTORAUX!K59))</f>
        <v/>
      </c>
      <c r="AA59" s="89" t="str">
        <f>IF((ANXE_1_INVEST_PASTORAUX!L59)=0,"",ANXE_1_INVEST_PASTORAUX!L59)</f>
        <v/>
      </c>
      <c r="AB59" s="89" t="str">
        <f>IF((ANXE_1_INVEST_PASTORAUX!M59)=0,"",ANXE_1_INVEST_PASTORAUX!M59)</f>
        <v/>
      </c>
      <c r="AC59" s="89" t="str">
        <f>IF((ANXE_1_INVEST_PASTORAUX!N59)=0,"",ANXE_1_INVEST_PASTORAUX!N59)</f>
        <v/>
      </c>
      <c r="AD59" s="86" t="str">
        <f>IF((ANXE_1_INVEST_PASTORAUX!O59)=0,"",ANXE_1_INVEST_PASTORAUX!O59)</f>
        <v/>
      </c>
      <c r="AE59" s="18"/>
      <c r="AF59" s="51"/>
      <c r="AG59" s="134" t="str">
        <f t="shared" si="2"/>
        <v/>
      </c>
      <c r="AH59" s="36" t="str">
        <f t="shared" si="1"/>
        <v/>
      </c>
      <c r="AI59" s="135" t="str">
        <f t="shared" si="3"/>
        <v/>
      </c>
      <c r="AJ59" s="134" t="str">
        <f t="shared" si="4"/>
        <v/>
      </c>
      <c r="AK59" s="35"/>
      <c r="AL59" s="52"/>
    </row>
    <row r="60" spans="1:38" x14ac:dyDescent="0.25">
      <c r="A60" s="23"/>
      <c r="B60" s="84"/>
      <c r="C60" s="84"/>
      <c r="D60" s="99"/>
      <c r="E60" s="84"/>
      <c r="F60" s="84"/>
      <c r="G60" s="84"/>
      <c r="H60" s="91"/>
      <c r="I60" s="84"/>
      <c r="J60" s="92"/>
      <c r="K60" s="92"/>
      <c r="L60" s="92"/>
      <c r="M60" s="92"/>
      <c r="N60" s="120" t="str">
        <f t="shared" si="0"/>
        <v/>
      </c>
      <c r="O60" s="95"/>
      <c r="P60" s="18"/>
      <c r="Q60" s="83" t="str">
        <f>IF((ANXE_1_INVEST_PASTORAUX!B60)=0,"",ANXE_1_INVEST_PASTORAUX!B60)</f>
        <v/>
      </c>
      <c r="R60" s="83" t="str">
        <f>IF((ANXE_1_INVEST_PASTORAUX!C60)=0,"",ANXE_1_INVEST_PASTORAUX!C60)</f>
        <v/>
      </c>
      <c r="S60" s="86" t="str">
        <f>IF((ANXE_1_INVEST_PASTORAUX!D60)=0,"",ANXE_1_INVEST_PASTORAUX!D60)</f>
        <v/>
      </c>
      <c r="T60" s="83" t="str">
        <f>IF((ANXE_1_INVEST_PASTORAUX!E60)=0,"",ANXE_1_INVEST_PASTORAUX!E60)</f>
        <v/>
      </c>
      <c r="U60" s="83" t="str">
        <f>IF((ANXE_1_INVEST_PASTORAUX!F60)=0,"",ANXE_1_INVEST_PASTORAUX!F60)</f>
        <v/>
      </c>
      <c r="V60" s="83" t="str">
        <f>IF((ANXE_1_INVEST_PASTORAUX!G60)=0,"",ANXE_1_INVEST_PASTORAUX!G60)</f>
        <v/>
      </c>
      <c r="W60" s="88" t="str">
        <f>IF((ANXE_1_INVEST_PASTORAUX!H60)=0,"",ANXE_1_INVEST_PASTORAUX!H60)</f>
        <v/>
      </c>
      <c r="X60" s="83" t="str">
        <f>IF((ANXE_1_INVEST_PASTORAUX!I60)=0,"",ANXE_1_INVEST_PASTORAUX!I60)</f>
        <v/>
      </c>
      <c r="Y60" s="89" t="str">
        <f>IF((ANXE_1_INVEST_PASTORAUX!J60)=0,"",ANXE_1_INVEST_PASTORAUX!J60)</f>
        <v/>
      </c>
      <c r="Z60" s="89" t="str">
        <f>IF(Y60="","",IF((ANXE_1_INVEST_PASTORAUX!K60)=0,0,ANXE_1_INVEST_PASTORAUX!K60))</f>
        <v/>
      </c>
      <c r="AA60" s="89" t="str">
        <f>IF((ANXE_1_INVEST_PASTORAUX!L60)=0,"",ANXE_1_INVEST_PASTORAUX!L60)</f>
        <v/>
      </c>
      <c r="AB60" s="89" t="str">
        <f>IF((ANXE_1_INVEST_PASTORAUX!M60)=0,"",ANXE_1_INVEST_PASTORAUX!M60)</f>
        <v/>
      </c>
      <c r="AC60" s="89" t="str">
        <f>IF((ANXE_1_INVEST_PASTORAUX!N60)=0,"",ANXE_1_INVEST_PASTORAUX!N60)</f>
        <v/>
      </c>
      <c r="AD60" s="86" t="str">
        <f>IF((ANXE_1_INVEST_PASTORAUX!O60)=0,"",ANXE_1_INVEST_PASTORAUX!O60)</f>
        <v/>
      </c>
      <c r="AE60" s="18"/>
      <c r="AF60" s="51"/>
      <c r="AG60" s="134" t="str">
        <f t="shared" si="2"/>
        <v/>
      </c>
      <c r="AH60" s="36" t="str">
        <f t="shared" si="1"/>
        <v/>
      </c>
      <c r="AI60" s="135" t="str">
        <f t="shared" si="3"/>
        <v/>
      </c>
      <c r="AJ60" s="134" t="str">
        <f t="shared" si="4"/>
        <v/>
      </c>
      <c r="AK60" s="35"/>
      <c r="AL60" s="52"/>
    </row>
    <row r="61" spans="1:38" x14ac:dyDescent="0.25">
      <c r="A61" s="23"/>
      <c r="B61" s="84"/>
      <c r="C61" s="84"/>
      <c r="D61" s="99"/>
      <c r="E61" s="84"/>
      <c r="F61" s="84"/>
      <c r="G61" s="84"/>
      <c r="H61" s="91"/>
      <c r="I61" s="84"/>
      <c r="J61" s="92"/>
      <c r="K61" s="92"/>
      <c r="L61" s="92"/>
      <c r="M61" s="92"/>
      <c r="N61" s="120" t="str">
        <f t="shared" si="0"/>
        <v/>
      </c>
      <c r="O61" s="95"/>
      <c r="P61" s="18"/>
      <c r="Q61" s="83" t="str">
        <f>IF((ANXE_1_INVEST_PASTORAUX!B61)=0,"",ANXE_1_INVEST_PASTORAUX!B61)</f>
        <v/>
      </c>
      <c r="R61" s="83" t="str">
        <f>IF((ANXE_1_INVEST_PASTORAUX!C61)=0,"",ANXE_1_INVEST_PASTORAUX!C61)</f>
        <v/>
      </c>
      <c r="S61" s="86" t="str">
        <f>IF((ANXE_1_INVEST_PASTORAUX!D61)=0,"",ANXE_1_INVEST_PASTORAUX!D61)</f>
        <v/>
      </c>
      <c r="T61" s="83" t="str">
        <f>IF((ANXE_1_INVEST_PASTORAUX!E61)=0,"",ANXE_1_INVEST_PASTORAUX!E61)</f>
        <v/>
      </c>
      <c r="U61" s="83" t="str">
        <f>IF((ANXE_1_INVEST_PASTORAUX!F61)=0,"",ANXE_1_INVEST_PASTORAUX!F61)</f>
        <v/>
      </c>
      <c r="V61" s="83" t="str">
        <f>IF((ANXE_1_INVEST_PASTORAUX!G61)=0,"",ANXE_1_INVEST_PASTORAUX!G61)</f>
        <v/>
      </c>
      <c r="W61" s="88" t="str">
        <f>IF((ANXE_1_INVEST_PASTORAUX!H61)=0,"",ANXE_1_INVEST_PASTORAUX!H61)</f>
        <v/>
      </c>
      <c r="X61" s="83" t="str">
        <f>IF((ANXE_1_INVEST_PASTORAUX!I61)=0,"",ANXE_1_INVEST_PASTORAUX!I61)</f>
        <v/>
      </c>
      <c r="Y61" s="89" t="str">
        <f>IF((ANXE_1_INVEST_PASTORAUX!J61)=0,"",ANXE_1_INVEST_PASTORAUX!J61)</f>
        <v/>
      </c>
      <c r="Z61" s="89" t="str">
        <f>IF(Y61="","",IF((ANXE_1_INVEST_PASTORAUX!K61)=0,0,ANXE_1_INVEST_PASTORAUX!K61))</f>
        <v/>
      </c>
      <c r="AA61" s="89" t="str">
        <f>IF((ANXE_1_INVEST_PASTORAUX!L61)=0,"",ANXE_1_INVEST_PASTORAUX!L61)</f>
        <v/>
      </c>
      <c r="AB61" s="89" t="str">
        <f>IF((ANXE_1_INVEST_PASTORAUX!M61)=0,"",ANXE_1_INVEST_PASTORAUX!M61)</f>
        <v/>
      </c>
      <c r="AC61" s="89" t="str">
        <f>IF((ANXE_1_INVEST_PASTORAUX!N61)=0,"",ANXE_1_INVEST_PASTORAUX!N61)</f>
        <v/>
      </c>
      <c r="AD61" s="86" t="str">
        <f>IF((ANXE_1_INVEST_PASTORAUX!O61)=0,"",ANXE_1_INVEST_PASTORAUX!O61)</f>
        <v/>
      </c>
      <c r="AE61" s="18"/>
      <c r="AF61" s="51"/>
      <c r="AG61" s="134" t="str">
        <f t="shared" si="2"/>
        <v/>
      </c>
      <c r="AH61" s="36" t="str">
        <f t="shared" si="1"/>
        <v/>
      </c>
      <c r="AI61" s="135" t="str">
        <f t="shared" si="3"/>
        <v/>
      </c>
      <c r="AJ61" s="134" t="str">
        <f t="shared" si="4"/>
        <v/>
      </c>
      <c r="AK61" s="35"/>
      <c r="AL61" s="52"/>
    </row>
    <row r="62" spans="1:38" x14ac:dyDescent="0.25">
      <c r="A62" s="23"/>
      <c r="B62" s="84"/>
      <c r="C62" s="84"/>
      <c r="D62" s="99"/>
      <c r="E62" s="84"/>
      <c r="F62" s="84"/>
      <c r="G62" s="84"/>
      <c r="H62" s="91"/>
      <c r="I62" s="84"/>
      <c r="J62" s="92"/>
      <c r="K62" s="92"/>
      <c r="L62" s="92"/>
      <c r="M62" s="92"/>
      <c r="N62" s="120" t="str">
        <f t="shared" si="0"/>
        <v/>
      </c>
      <c r="O62" s="95"/>
      <c r="P62" s="18"/>
      <c r="Q62" s="83" t="str">
        <f>IF((ANXE_1_INVEST_PASTORAUX!B62)=0,"",ANXE_1_INVEST_PASTORAUX!B62)</f>
        <v/>
      </c>
      <c r="R62" s="83" t="str">
        <f>IF((ANXE_1_INVEST_PASTORAUX!C62)=0,"",ANXE_1_INVEST_PASTORAUX!C62)</f>
        <v/>
      </c>
      <c r="S62" s="86" t="str">
        <f>IF((ANXE_1_INVEST_PASTORAUX!D62)=0,"",ANXE_1_INVEST_PASTORAUX!D62)</f>
        <v/>
      </c>
      <c r="T62" s="83" t="str">
        <f>IF((ANXE_1_INVEST_PASTORAUX!E62)=0,"",ANXE_1_INVEST_PASTORAUX!E62)</f>
        <v/>
      </c>
      <c r="U62" s="83" t="str">
        <f>IF((ANXE_1_INVEST_PASTORAUX!F62)=0,"",ANXE_1_INVEST_PASTORAUX!F62)</f>
        <v/>
      </c>
      <c r="V62" s="83" t="str">
        <f>IF((ANXE_1_INVEST_PASTORAUX!G62)=0,"",ANXE_1_INVEST_PASTORAUX!G62)</f>
        <v/>
      </c>
      <c r="W62" s="88" t="str">
        <f>IF((ANXE_1_INVEST_PASTORAUX!H62)=0,"",ANXE_1_INVEST_PASTORAUX!H62)</f>
        <v/>
      </c>
      <c r="X62" s="83" t="str">
        <f>IF((ANXE_1_INVEST_PASTORAUX!I62)=0,"",ANXE_1_INVEST_PASTORAUX!I62)</f>
        <v/>
      </c>
      <c r="Y62" s="89" t="str">
        <f>IF((ANXE_1_INVEST_PASTORAUX!J62)=0,"",ANXE_1_INVEST_PASTORAUX!J62)</f>
        <v/>
      </c>
      <c r="Z62" s="89" t="str">
        <f>IF(Y62="","",IF((ANXE_1_INVEST_PASTORAUX!K62)=0,0,ANXE_1_INVEST_PASTORAUX!K62))</f>
        <v/>
      </c>
      <c r="AA62" s="89" t="str">
        <f>IF((ANXE_1_INVEST_PASTORAUX!L62)=0,"",ANXE_1_INVEST_PASTORAUX!L62)</f>
        <v/>
      </c>
      <c r="AB62" s="89" t="str">
        <f>IF((ANXE_1_INVEST_PASTORAUX!M62)=0,"",ANXE_1_INVEST_PASTORAUX!M62)</f>
        <v/>
      </c>
      <c r="AC62" s="89" t="str">
        <f>IF((ANXE_1_INVEST_PASTORAUX!N62)=0,"",ANXE_1_INVEST_PASTORAUX!N62)</f>
        <v/>
      </c>
      <c r="AD62" s="86" t="str">
        <f>IF((ANXE_1_INVEST_PASTORAUX!O62)=0,"",ANXE_1_INVEST_PASTORAUX!O62)</f>
        <v/>
      </c>
      <c r="AE62" s="18"/>
      <c r="AF62" s="51"/>
      <c r="AG62" s="134" t="str">
        <f t="shared" si="2"/>
        <v/>
      </c>
      <c r="AH62" s="36" t="str">
        <f t="shared" si="1"/>
        <v/>
      </c>
      <c r="AI62" s="135" t="str">
        <f t="shared" si="3"/>
        <v/>
      </c>
      <c r="AJ62" s="134" t="str">
        <f t="shared" si="4"/>
        <v/>
      </c>
      <c r="AK62" s="35"/>
      <c r="AL62" s="52"/>
    </row>
    <row r="63" spans="1:38" x14ac:dyDescent="0.25">
      <c r="A63" s="23"/>
      <c r="B63" s="84"/>
      <c r="C63" s="84"/>
      <c r="D63" s="99"/>
      <c r="E63" s="84"/>
      <c r="F63" s="84"/>
      <c r="G63" s="84"/>
      <c r="H63" s="91"/>
      <c r="I63" s="84"/>
      <c r="J63" s="92"/>
      <c r="K63" s="92"/>
      <c r="L63" s="92"/>
      <c r="M63" s="92"/>
      <c r="N63" s="120" t="str">
        <f t="shared" si="0"/>
        <v/>
      </c>
      <c r="O63" s="95"/>
      <c r="P63" s="18"/>
      <c r="Q63" s="83" t="str">
        <f>IF((ANXE_1_INVEST_PASTORAUX!B63)=0,"",ANXE_1_INVEST_PASTORAUX!B63)</f>
        <v/>
      </c>
      <c r="R63" s="83" t="str">
        <f>IF((ANXE_1_INVEST_PASTORAUX!C63)=0,"",ANXE_1_INVEST_PASTORAUX!C63)</f>
        <v/>
      </c>
      <c r="S63" s="86" t="str">
        <f>IF((ANXE_1_INVEST_PASTORAUX!D63)=0,"",ANXE_1_INVEST_PASTORAUX!D63)</f>
        <v/>
      </c>
      <c r="T63" s="83" t="str">
        <f>IF((ANXE_1_INVEST_PASTORAUX!E63)=0,"",ANXE_1_INVEST_PASTORAUX!E63)</f>
        <v/>
      </c>
      <c r="U63" s="83" t="str">
        <f>IF((ANXE_1_INVEST_PASTORAUX!F63)=0,"",ANXE_1_INVEST_PASTORAUX!F63)</f>
        <v/>
      </c>
      <c r="V63" s="83" t="str">
        <f>IF((ANXE_1_INVEST_PASTORAUX!G63)=0,"",ANXE_1_INVEST_PASTORAUX!G63)</f>
        <v/>
      </c>
      <c r="W63" s="88" t="str">
        <f>IF((ANXE_1_INVEST_PASTORAUX!H63)=0,"",ANXE_1_INVEST_PASTORAUX!H63)</f>
        <v/>
      </c>
      <c r="X63" s="83" t="str">
        <f>IF((ANXE_1_INVEST_PASTORAUX!I63)=0,"",ANXE_1_INVEST_PASTORAUX!I63)</f>
        <v/>
      </c>
      <c r="Y63" s="89" t="str">
        <f>IF((ANXE_1_INVEST_PASTORAUX!J63)=0,"",ANXE_1_INVEST_PASTORAUX!J63)</f>
        <v/>
      </c>
      <c r="Z63" s="89" t="str">
        <f>IF(Y63="","",IF((ANXE_1_INVEST_PASTORAUX!K63)=0,0,ANXE_1_INVEST_PASTORAUX!K63))</f>
        <v/>
      </c>
      <c r="AA63" s="89" t="str">
        <f>IF((ANXE_1_INVEST_PASTORAUX!L63)=0,"",ANXE_1_INVEST_PASTORAUX!L63)</f>
        <v/>
      </c>
      <c r="AB63" s="89" t="str">
        <f>IF((ANXE_1_INVEST_PASTORAUX!M63)=0,"",ANXE_1_INVEST_PASTORAUX!M63)</f>
        <v/>
      </c>
      <c r="AC63" s="89" t="str">
        <f>IF((ANXE_1_INVEST_PASTORAUX!N63)=0,"",ANXE_1_INVEST_PASTORAUX!N63)</f>
        <v/>
      </c>
      <c r="AD63" s="86" t="str">
        <f>IF((ANXE_1_INVEST_PASTORAUX!O63)=0,"",ANXE_1_INVEST_PASTORAUX!O63)</f>
        <v/>
      </c>
      <c r="AE63" s="18"/>
      <c r="AF63" s="51"/>
      <c r="AG63" s="134" t="str">
        <f t="shared" si="2"/>
        <v/>
      </c>
      <c r="AH63" s="36" t="str">
        <f t="shared" si="1"/>
        <v/>
      </c>
      <c r="AI63" s="135" t="str">
        <f t="shared" si="3"/>
        <v/>
      </c>
      <c r="AJ63" s="134" t="str">
        <f t="shared" si="4"/>
        <v/>
      </c>
      <c r="AK63" s="35"/>
      <c r="AL63" s="52"/>
    </row>
    <row r="64" spans="1:38" x14ac:dyDescent="0.25">
      <c r="A64" s="23"/>
      <c r="B64" s="84"/>
      <c r="C64" s="84"/>
      <c r="D64" s="99"/>
      <c r="E64" s="84"/>
      <c r="F64" s="84"/>
      <c r="G64" s="84"/>
      <c r="H64" s="91"/>
      <c r="I64" s="84"/>
      <c r="J64" s="92"/>
      <c r="K64" s="92"/>
      <c r="L64" s="92"/>
      <c r="M64" s="92"/>
      <c r="N64" s="120" t="str">
        <f t="shared" si="0"/>
        <v/>
      </c>
      <c r="O64" s="95"/>
      <c r="P64" s="18"/>
      <c r="Q64" s="83" t="str">
        <f>IF((ANXE_1_INVEST_PASTORAUX!B64)=0,"",ANXE_1_INVEST_PASTORAUX!B64)</f>
        <v/>
      </c>
      <c r="R64" s="83" t="str">
        <f>IF((ANXE_1_INVEST_PASTORAUX!C64)=0,"",ANXE_1_INVEST_PASTORAUX!C64)</f>
        <v/>
      </c>
      <c r="S64" s="86" t="str">
        <f>IF((ANXE_1_INVEST_PASTORAUX!D64)=0,"",ANXE_1_INVEST_PASTORAUX!D64)</f>
        <v/>
      </c>
      <c r="T64" s="83" t="str">
        <f>IF((ANXE_1_INVEST_PASTORAUX!E64)=0,"",ANXE_1_INVEST_PASTORAUX!E64)</f>
        <v/>
      </c>
      <c r="U64" s="83" t="str">
        <f>IF((ANXE_1_INVEST_PASTORAUX!F64)=0,"",ANXE_1_INVEST_PASTORAUX!F64)</f>
        <v/>
      </c>
      <c r="V64" s="83" t="str">
        <f>IF((ANXE_1_INVEST_PASTORAUX!G64)=0,"",ANXE_1_INVEST_PASTORAUX!G64)</f>
        <v/>
      </c>
      <c r="W64" s="88" t="str">
        <f>IF((ANXE_1_INVEST_PASTORAUX!H64)=0,"",ANXE_1_INVEST_PASTORAUX!H64)</f>
        <v/>
      </c>
      <c r="X64" s="83" t="str">
        <f>IF((ANXE_1_INVEST_PASTORAUX!I64)=0,"",ANXE_1_INVEST_PASTORAUX!I64)</f>
        <v/>
      </c>
      <c r="Y64" s="89" t="str">
        <f>IF((ANXE_1_INVEST_PASTORAUX!J64)=0,"",ANXE_1_INVEST_PASTORAUX!J64)</f>
        <v/>
      </c>
      <c r="Z64" s="89" t="str">
        <f>IF(Y64="","",IF((ANXE_1_INVEST_PASTORAUX!K64)=0,0,ANXE_1_INVEST_PASTORAUX!K64))</f>
        <v/>
      </c>
      <c r="AA64" s="89" t="str">
        <f>IF((ANXE_1_INVEST_PASTORAUX!L64)=0,"",ANXE_1_INVEST_PASTORAUX!L64)</f>
        <v/>
      </c>
      <c r="AB64" s="89" t="str">
        <f>IF((ANXE_1_INVEST_PASTORAUX!M64)=0,"",ANXE_1_INVEST_PASTORAUX!M64)</f>
        <v/>
      </c>
      <c r="AC64" s="89" t="str">
        <f>IF((ANXE_1_INVEST_PASTORAUX!N64)=0,"",ANXE_1_INVEST_PASTORAUX!N64)</f>
        <v/>
      </c>
      <c r="AD64" s="86" t="str">
        <f>IF((ANXE_1_INVEST_PASTORAUX!O64)=0,"",ANXE_1_INVEST_PASTORAUX!O64)</f>
        <v/>
      </c>
      <c r="AE64" s="18"/>
      <c r="AF64" s="51"/>
      <c r="AG64" s="134" t="str">
        <f t="shared" si="2"/>
        <v/>
      </c>
      <c r="AH64" s="36" t="str">
        <f t="shared" si="1"/>
        <v/>
      </c>
      <c r="AI64" s="135" t="str">
        <f t="shared" si="3"/>
        <v/>
      </c>
      <c r="AJ64" s="134" t="str">
        <f t="shared" si="4"/>
        <v/>
      </c>
      <c r="AK64" s="35"/>
      <c r="AL64" s="52"/>
    </row>
    <row r="65" spans="1:38" x14ac:dyDescent="0.25">
      <c r="A65" s="23"/>
      <c r="B65" s="84"/>
      <c r="C65" s="84"/>
      <c r="D65" s="99"/>
      <c r="E65" s="84"/>
      <c r="F65" s="84"/>
      <c r="G65" s="84"/>
      <c r="H65" s="91"/>
      <c r="I65" s="84"/>
      <c r="J65" s="92"/>
      <c r="K65" s="92"/>
      <c r="L65" s="92"/>
      <c r="M65" s="92"/>
      <c r="N65" s="120" t="str">
        <f t="shared" si="0"/>
        <v/>
      </c>
      <c r="O65" s="95"/>
      <c r="P65" s="18"/>
      <c r="Q65" s="83" t="str">
        <f>IF((ANXE_1_INVEST_PASTORAUX!B65)=0,"",ANXE_1_INVEST_PASTORAUX!B65)</f>
        <v/>
      </c>
      <c r="R65" s="83" t="str">
        <f>IF((ANXE_1_INVEST_PASTORAUX!C65)=0,"",ANXE_1_INVEST_PASTORAUX!C65)</f>
        <v/>
      </c>
      <c r="S65" s="86" t="str">
        <f>IF((ANXE_1_INVEST_PASTORAUX!D65)=0,"",ANXE_1_INVEST_PASTORAUX!D65)</f>
        <v/>
      </c>
      <c r="T65" s="83" t="str">
        <f>IF((ANXE_1_INVEST_PASTORAUX!E65)=0,"",ANXE_1_INVEST_PASTORAUX!E65)</f>
        <v/>
      </c>
      <c r="U65" s="83" t="str">
        <f>IF((ANXE_1_INVEST_PASTORAUX!F65)=0,"",ANXE_1_INVEST_PASTORAUX!F65)</f>
        <v/>
      </c>
      <c r="V65" s="83" t="str">
        <f>IF((ANXE_1_INVEST_PASTORAUX!G65)=0,"",ANXE_1_INVEST_PASTORAUX!G65)</f>
        <v/>
      </c>
      <c r="W65" s="88" t="str">
        <f>IF((ANXE_1_INVEST_PASTORAUX!H65)=0,"",ANXE_1_INVEST_PASTORAUX!H65)</f>
        <v/>
      </c>
      <c r="X65" s="83" t="str">
        <f>IF((ANXE_1_INVEST_PASTORAUX!I65)=0,"",ANXE_1_INVEST_PASTORAUX!I65)</f>
        <v/>
      </c>
      <c r="Y65" s="89" t="str">
        <f>IF((ANXE_1_INVEST_PASTORAUX!J65)=0,"",ANXE_1_INVEST_PASTORAUX!J65)</f>
        <v/>
      </c>
      <c r="Z65" s="89" t="str">
        <f>IF(Y65="","",IF((ANXE_1_INVEST_PASTORAUX!K65)=0,0,ANXE_1_INVEST_PASTORAUX!K65))</f>
        <v/>
      </c>
      <c r="AA65" s="89" t="str">
        <f>IF((ANXE_1_INVEST_PASTORAUX!L65)=0,"",ANXE_1_INVEST_PASTORAUX!L65)</f>
        <v/>
      </c>
      <c r="AB65" s="89" t="str">
        <f>IF((ANXE_1_INVEST_PASTORAUX!M65)=0,"",ANXE_1_INVEST_PASTORAUX!M65)</f>
        <v/>
      </c>
      <c r="AC65" s="89" t="str">
        <f>IF((ANXE_1_INVEST_PASTORAUX!N65)=0,"",ANXE_1_INVEST_PASTORAUX!N65)</f>
        <v/>
      </c>
      <c r="AD65" s="86" t="str">
        <f>IF((ANXE_1_INVEST_PASTORAUX!O65)=0,"",ANXE_1_INVEST_PASTORAUX!O65)</f>
        <v/>
      </c>
      <c r="AE65" s="18"/>
      <c r="AF65" s="51"/>
      <c r="AG65" s="134" t="str">
        <f t="shared" si="2"/>
        <v/>
      </c>
      <c r="AH65" s="36" t="str">
        <f t="shared" si="1"/>
        <v/>
      </c>
      <c r="AI65" s="135" t="str">
        <f t="shared" si="3"/>
        <v/>
      </c>
      <c r="AJ65" s="134" t="str">
        <f t="shared" si="4"/>
        <v/>
      </c>
      <c r="AK65" s="35"/>
      <c r="AL65" s="52"/>
    </row>
    <row r="66" spans="1:38" x14ac:dyDescent="0.25">
      <c r="A66" s="23"/>
      <c r="B66" s="84"/>
      <c r="C66" s="84"/>
      <c r="D66" s="99"/>
      <c r="E66" s="84"/>
      <c r="F66" s="84"/>
      <c r="G66" s="84"/>
      <c r="H66" s="91"/>
      <c r="I66" s="84"/>
      <c r="J66" s="92"/>
      <c r="K66" s="92"/>
      <c r="L66" s="92"/>
      <c r="M66" s="92"/>
      <c r="N66" s="120" t="str">
        <f t="shared" si="0"/>
        <v/>
      </c>
      <c r="O66" s="95"/>
      <c r="P66" s="18"/>
      <c r="Q66" s="83" t="str">
        <f>IF((ANXE_1_INVEST_PASTORAUX!B66)=0,"",ANXE_1_INVEST_PASTORAUX!B66)</f>
        <v/>
      </c>
      <c r="R66" s="83" t="str">
        <f>IF((ANXE_1_INVEST_PASTORAUX!C66)=0,"",ANXE_1_INVEST_PASTORAUX!C66)</f>
        <v/>
      </c>
      <c r="S66" s="86" t="str">
        <f>IF((ANXE_1_INVEST_PASTORAUX!D66)=0,"",ANXE_1_INVEST_PASTORAUX!D66)</f>
        <v/>
      </c>
      <c r="T66" s="83" t="str">
        <f>IF((ANXE_1_INVEST_PASTORAUX!E66)=0,"",ANXE_1_INVEST_PASTORAUX!E66)</f>
        <v/>
      </c>
      <c r="U66" s="83" t="str">
        <f>IF((ANXE_1_INVEST_PASTORAUX!F66)=0,"",ANXE_1_INVEST_PASTORAUX!F66)</f>
        <v/>
      </c>
      <c r="V66" s="83" t="str">
        <f>IF((ANXE_1_INVEST_PASTORAUX!G66)=0,"",ANXE_1_INVEST_PASTORAUX!G66)</f>
        <v/>
      </c>
      <c r="W66" s="88" t="str">
        <f>IF((ANXE_1_INVEST_PASTORAUX!H66)=0,"",ANXE_1_INVEST_PASTORAUX!H66)</f>
        <v/>
      </c>
      <c r="X66" s="83" t="str">
        <f>IF((ANXE_1_INVEST_PASTORAUX!I66)=0,"",ANXE_1_INVEST_PASTORAUX!I66)</f>
        <v/>
      </c>
      <c r="Y66" s="89" t="str">
        <f>IF((ANXE_1_INVEST_PASTORAUX!J66)=0,"",ANXE_1_INVEST_PASTORAUX!J66)</f>
        <v/>
      </c>
      <c r="Z66" s="89" t="str">
        <f>IF(Y66="","",IF((ANXE_1_INVEST_PASTORAUX!K66)=0,0,ANXE_1_INVEST_PASTORAUX!K66))</f>
        <v/>
      </c>
      <c r="AA66" s="89" t="str">
        <f>IF((ANXE_1_INVEST_PASTORAUX!L66)=0,"",ANXE_1_INVEST_PASTORAUX!L66)</f>
        <v/>
      </c>
      <c r="AB66" s="89" t="str">
        <f>IF((ANXE_1_INVEST_PASTORAUX!M66)=0,"",ANXE_1_INVEST_PASTORAUX!M66)</f>
        <v/>
      </c>
      <c r="AC66" s="89" t="str">
        <f>IF((ANXE_1_INVEST_PASTORAUX!N66)=0,"",ANXE_1_INVEST_PASTORAUX!N66)</f>
        <v/>
      </c>
      <c r="AD66" s="86" t="str">
        <f>IF((ANXE_1_INVEST_PASTORAUX!O66)=0,"",ANXE_1_INVEST_PASTORAUX!O66)</f>
        <v/>
      </c>
      <c r="AE66" s="18"/>
      <c r="AF66" s="51"/>
      <c r="AG66" s="134" t="str">
        <f t="shared" si="2"/>
        <v/>
      </c>
      <c r="AH66" s="36" t="str">
        <f t="shared" si="1"/>
        <v/>
      </c>
      <c r="AI66" s="135" t="str">
        <f t="shared" si="3"/>
        <v/>
      </c>
      <c r="AJ66" s="134" t="str">
        <f t="shared" si="4"/>
        <v/>
      </c>
      <c r="AK66" s="35"/>
      <c r="AL66" s="52"/>
    </row>
    <row r="67" spans="1:38" x14ac:dyDescent="0.25">
      <c r="A67" s="23"/>
      <c r="B67" s="84"/>
      <c r="C67" s="84"/>
      <c r="D67" s="99"/>
      <c r="E67" s="84"/>
      <c r="F67" s="84"/>
      <c r="G67" s="84"/>
      <c r="H67" s="91"/>
      <c r="I67" s="84"/>
      <c r="J67" s="92"/>
      <c r="K67" s="92"/>
      <c r="L67" s="92"/>
      <c r="M67" s="92"/>
      <c r="N67" s="120" t="str">
        <f t="shared" si="0"/>
        <v/>
      </c>
      <c r="O67" s="95"/>
      <c r="P67" s="18"/>
      <c r="Q67" s="83" t="str">
        <f>IF((ANXE_1_INVEST_PASTORAUX!B67)=0,"",ANXE_1_INVEST_PASTORAUX!B67)</f>
        <v/>
      </c>
      <c r="R67" s="83" t="str">
        <f>IF((ANXE_1_INVEST_PASTORAUX!C67)=0,"",ANXE_1_INVEST_PASTORAUX!C67)</f>
        <v/>
      </c>
      <c r="S67" s="86" t="str">
        <f>IF((ANXE_1_INVEST_PASTORAUX!D67)=0,"",ANXE_1_INVEST_PASTORAUX!D67)</f>
        <v/>
      </c>
      <c r="T67" s="83" t="str">
        <f>IF((ANXE_1_INVEST_PASTORAUX!E67)=0,"",ANXE_1_INVEST_PASTORAUX!E67)</f>
        <v/>
      </c>
      <c r="U67" s="83" t="str">
        <f>IF((ANXE_1_INVEST_PASTORAUX!F67)=0,"",ANXE_1_INVEST_PASTORAUX!F67)</f>
        <v/>
      </c>
      <c r="V67" s="83" t="str">
        <f>IF((ANXE_1_INVEST_PASTORAUX!G67)=0,"",ANXE_1_INVEST_PASTORAUX!G67)</f>
        <v/>
      </c>
      <c r="W67" s="88" t="str">
        <f>IF((ANXE_1_INVEST_PASTORAUX!H67)=0,"",ANXE_1_INVEST_PASTORAUX!H67)</f>
        <v/>
      </c>
      <c r="X67" s="83" t="str">
        <f>IF((ANXE_1_INVEST_PASTORAUX!I67)=0,"",ANXE_1_INVEST_PASTORAUX!I67)</f>
        <v/>
      </c>
      <c r="Y67" s="89" t="str">
        <f>IF((ANXE_1_INVEST_PASTORAUX!J67)=0,"",ANXE_1_INVEST_PASTORAUX!J67)</f>
        <v/>
      </c>
      <c r="Z67" s="89" t="str">
        <f>IF(Y67="","",IF((ANXE_1_INVEST_PASTORAUX!K67)=0,0,ANXE_1_INVEST_PASTORAUX!K67))</f>
        <v/>
      </c>
      <c r="AA67" s="89" t="str">
        <f>IF((ANXE_1_INVEST_PASTORAUX!L67)=0,"",ANXE_1_INVEST_PASTORAUX!L67)</f>
        <v/>
      </c>
      <c r="AB67" s="89" t="str">
        <f>IF((ANXE_1_INVEST_PASTORAUX!M67)=0,"",ANXE_1_INVEST_PASTORAUX!M67)</f>
        <v/>
      </c>
      <c r="AC67" s="89" t="str">
        <f>IF((ANXE_1_INVEST_PASTORAUX!N67)=0,"",ANXE_1_INVEST_PASTORAUX!N67)</f>
        <v/>
      </c>
      <c r="AD67" s="86" t="str">
        <f>IF((ANXE_1_INVEST_PASTORAUX!O67)=0,"",ANXE_1_INVEST_PASTORAUX!O67)</f>
        <v/>
      </c>
      <c r="AE67" s="18"/>
      <c r="AF67" s="51"/>
      <c r="AG67" s="134" t="str">
        <f t="shared" si="2"/>
        <v/>
      </c>
      <c r="AH67" s="36" t="str">
        <f t="shared" si="1"/>
        <v/>
      </c>
      <c r="AI67" s="135" t="str">
        <f t="shared" si="3"/>
        <v/>
      </c>
      <c r="AJ67" s="134" t="str">
        <f t="shared" si="4"/>
        <v/>
      </c>
      <c r="AK67" s="35"/>
      <c r="AL67" s="52"/>
    </row>
    <row r="68" spans="1:38" x14ac:dyDescent="0.25">
      <c r="A68" s="23"/>
      <c r="B68" s="84"/>
      <c r="C68" s="84"/>
      <c r="D68" s="99"/>
      <c r="E68" s="84"/>
      <c r="F68" s="84"/>
      <c r="G68" s="84"/>
      <c r="H68" s="91"/>
      <c r="I68" s="84"/>
      <c r="J68" s="92"/>
      <c r="K68" s="92"/>
      <c r="L68" s="92"/>
      <c r="M68" s="92"/>
      <c r="N68" s="120" t="str">
        <f t="shared" si="0"/>
        <v/>
      </c>
      <c r="O68" s="95"/>
      <c r="P68" s="18"/>
      <c r="Q68" s="83" t="str">
        <f>IF((ANXE_1_INVEST_PASTORAUX!B68)=0,"",ANXE_1_INVEST_PASTORAUX!B68)</f>
        <v/>
      </c>
      <c r="R68" s="83" t="str">
        <f>IF((ANXE_1_INVEST_PASTORAUX!C68)=0,"",ANXE_1_INVEST_PASTORAUX!C68)</f>
        <v/>
      </c>
      <c r="S68" s="86" t="str">
        <f>IF((ANXE_1_INVEST_PASTORAUX!D68)=0,"",ANXE_1_INVEST_PASTORAUX!D68)</f>
        <v/>
      </c>
      <c r="T68" s="83" t="str">
        <f>IF((ANXE_1_INVEST_PASTORAUX!E68)=0,"",ANXE_1_INVEST_PASTORAUX!E68)</f>
        <v/>
      </c>
      <c r="U68" s="83" t="str">
        <f>IF((ANXE_1_INVEST_PASTORAUX!F68)=0,"",ANXE_1_INVEST_PASTORAUX!F68)</f>
        <v/>
      </c>
      <c r="V68" s="83" t="str">
        <f>IF((ANXE_1_INVEST_PASTORAUX!G68)=0,"",ANXE_1_INVEST_PASTORAUX!G68)</f>
        <v/>
      </c>
      <c r="W68" s="88" t="str">
        <f>IF((ANXE_1_INVEST_PASTORAUX!H68)=0,"",ANXE_1_INVEST_PASTORAUX!H68)</f>
        <v/>
      </c>
      <c r="X68" s="83" t="str">
        <f>IF((ANXE_1_INVEST_PASTORAUX!I68)=0,"",ANXE_1_INVEST_PASTORAUX!I68)</f>
        <v/>
      </c>
      <c r="Y68" s="89" t="str">
        <f>IF((ANXE_1_INVEST_PASTORAUX!J68)=0,"",ANXE_1_INVEST_PASTORAUX!J68)</f>
        <v/>
      </c>
      <c r="Z68" s="89" t="str">
        <f>IF(Y68="","",IF((ANXE_1_INVEST_PASTORAUX!K68)=0,0,ANXE_1_INVEST_PASTORAUX!K68))</f>
        <v/>
      </c>
      <c r="AA68" s="89" t="str">
        <f>IF((ANXE_1_INVEST_PASTORAUX!L68)=0,"",ANXE_1_INVEST_PASTORAUX!L68)</f>
        <v/>
      </c>
      <c r="AB68" s="89" t="str">
        <f>IF((ANXE_1_INVEST_PASTORAUX!M68)=0,"",ANXE_1_INVEST_PASTORAUX!M68)</f>
        <v/>
      </c>
      <c r="AC68" s="89" t="str">
        <f>IF((ANXE_1_INVEST_PASTORAUX!N68)=0,"",ANXE_1_INVEST_PASTORAUX!N68)</f>
        <v/>
      </c>
      <c r="AD68" s="86" t="str">
        <f>IF((ANXE_1_INVEST_PASTORAUX!O68)=0,"",ANXE_1_INVEST_PASTORAUX!O68)</f>
        <v/>
      </c>
      <c r="AE68" s="18"/>
      <c r="AF68" s="51"/>
      <c r="AG68" s="134" t="str">
        <f t="shared" si="2"/>
        <v/>
      </c>
      <c r="AH68" s="36" t="str">
        <f t="shared" si="1"/>
        <v/>
      </c>
      <c r="AI68" s="135" t="str">
        <f t="shared" si="3"/>
        <v/>
      </c>
      <c r="AJ68" s="134" t="str">
        <f t="shared" si="4"/>
        <v/>
      </c>
      <c r="AK68" s="35"/>
      <c r="AL68" s="52"/>
    </row>
    <row r="69" spans="1:38" x14ac:dyDescent="0.25">
      <c r="A69" s="23"/>
      <c r="B69" s="84"/>
      <c r="C69" s="84"/>
      <c r="D69" s="99"/>
      <c r="E69" s="84"/>
      <c r="F69" s="84"/>
      <c r="G69" s="84"/>
      <c r="H69" s="91"/>
      <c r="I69" s="84"/>
      <c r="J69" s="92"/>
      <c r="K69" s="92"/>
      <c r="L69" s="92"/>
      <c r="M69" s="92"/>
      <c r="N69" s="120" t="str">
        <f t="shared" si="0"/>
        <v/>
      </c>
      <c r="O69" s="95"/>
      <c r="P69" s="18"/>
      <c r="Q69" s="83" t="str">
        <f>IF((ANXE_1_INVEST_PASTORAUX!B69)=0,"",ANXE_1_INVEST_PASTORAUX!B69)</f>
        <v/>
      </c>
      <c r="R69" s="83" t="str">
        <f>IF((ANXE_1_INVEST_PASTORAUX!C69)=0,"",ANXE_1_INVEST_PASTORAUX!C69)</f>
        <v/>
      </c>
      <c r="S69" s="86" t="str">
        <f>IF((ANXE_1_INVEST_PASTORAUX!D69)=0,"",ANXE_1_INVEST_PASTORAUX!D69)</f>
        <v/>
      </c>
      <c r="T69" s="83" t="str">
        <f>IF((ANXE_1_INVEST_PASTORAUX!E69)=0,"",ANXE_1_INVEST_PASTORAUX!E69)</f>
        <v/>
      </c>
      <c r="U69" s="83" t="str">
        <f>IF((ANXE_1_INVEST_PASTORAUX!F69)=0,"",ANXE_1_INVEST_PASTORAUX!F69)</f>
        <v/>
      </c>
      <c r="V69" s="83" t="str">
        <f>IF((ANXE_1_INVEST_PASTORAUX!G69)=0,"",ANXE_1_INVEST_PASTORAUX!G69)</f>
        <v/>
      </c>
      <c r="W69" s="88" t="str">
        <f>IF((ANXE_1_INVEST_PASTORAUX!H69)=0,"",ANXE_1_INVEST_PASTORAUX!H69)</f>
        <v/>
      </c>
      <c r="X69" s="83" t="str">
        <f>IF((ANXE_1_INVEST_PASTORAUX!I69)=0,"",ANXE_1_INVEST_PASTORAUX!I69)</f>
        <v/>
      </c>
      <c r="Y69" s="89" t="str">
        <f>IF((ANXE_1_INVEST_PASTORAUX!J69)=0,"",ANXE_1_INVEST_PASTORAUX!J69)</f>
        <v/>
      </c>
      <c r="Z69" s="89" t="str">
        <f>IF(Y69="","",IF((ANXE_1_INVEST_PASTORAUX!K69)=0,0,ANXE_1_INVEST_PASTORAUX!K69))</f>
        <v/>
      </c>
      <c r="AA69" s="89" t="str">
        <f>IF((ANXE_1_INVEST_PASTORAUX!L69)=0,"",ANXE_1_INVEST_PASTORAUX!L69)</f>
        <v/>
      </c>
      <c r="AB69" s="89" t="str">
        <f>IF((ANXE_1_INVEST_PASTORAUX!M69)=0,"",ANXE_1_INVEST_PASTORAUX!M69)</f>
        <v/>
      </c>
      <c r="AC69" s="89" t="str">
        <f>IF((ANXE_1_INVEST_PASTORAUX!N69)=0,"",ANXE_1_INVEST_PASTORAUX!N69)</f>
        <v/>
      </c>
      <c r="AD69" s="86" t="str">
        <f>IF((ANXE_1_INVEST_PASTORAUX!O69)=0,"",ANXE_1_INVEST_PASTORAUX!O69)</f>
        <v/>
      </c>
      <c r="AE69" s="18"/>
      <c r="AF69" s="51"/>
      <c r="AG69" s="134" t="str">
        <f t="shared" si="2"/>
        <v/>
      </c>
      <c r="AH69" s="36" t="str">
        <f t="shared" si="1"/>
        <v/>
      </c>
      <c r="AI69" s="135" t="str">
        <f t="shared" si="3"/>
        <v/>
      </c>
      <c r="AJ69" s="134" t="str">
        <f t="shared" si="4"/>
        <v/>
      </c>
      <c r="AK69" s="35"/>
      <c r="AL69" s="52"/>
    </row>
    <row r="70" spans="1:38" x14ac:dyDescent="0.25">
      <c r="A70" s="23"/>
      <c r="B70" s="84"/>
      <c r="C70" s="84"/>
      <c r="D70" s="99"/>
      <c r="E70" s="84"/>
      <c r="F70" s="84"/>
      <c r="G70" s="84"/>
      <c r="H70" s="91"/>
      <c r="I70" s="84"/>
      <c r="J70" s="92"/>
      <c r="K70" s="92"/>
      <c r="L70" s="92"/>
      <c r="M70" s="92"/>
      <c r="N70" s="120" t="str">
        <f t="shared" si="0"/>
        <v/>
      </c>
      <c r="O70" s="95"/>
      <c r="P70" s="18"/>
      <c r="Q70" s="83" t="str">
        <f>IF((ANXE_1_INVEST_PASTORAUX!B70)=0,"",ANXE_1_INVEST_PASTORAUX!B70)</f>
        <v/>
      </c>
      <c r="R70" s="83" t="str">
        <f>IF((ANXE_1_INVEST_PASTORAUX!C70)=0,"",ANXE_1_INVEST_PASTORAUX!C70)</f>
        <v/>
      </c>
      <c r="S70" s="86" t="str">
        <f>IF((ANXE_1_INVEST_PASTORAUX!D70)=0,"",ANXE_1_INVEST_PASTORAUX!D70)</f>
        <v/>
      </c>
      <c r="T70" s="83" t="str">
        <f>IF((ANXE_1_INVEST_PASTORAUX!E70)=0,"",ANXE_1_INVEST_PASTORAUX!E70)</f>
        <v/>
      </c>
      <c r="U70" s="83" t="str">
        <f>IF((ANXE_1_INVEST_PASTORAUX!F70)=0,"",ANXE_1_INVEST_PASTORAUX!F70)</f>
        <v/>
      </c>
      <c r="V70" s="83" t="str">
        <f>IF((ANXE_1_INVEST_PASTORAUX!G70)=0,"",ANXE_1_INVEST_PASTORAUX!G70)</f>
        <v/>
      </c>
      <c r="W70" s="88" t="str">
        <f>IF((ANXE_1_INVEST_PASTORAUX!H70)=0,"",ANXE_1_INVEST_PASTORAUX!H70)</f>
        <v/>
      </c>
      <c r="X70" s="83" t="str">
        <f>IF((ANXE_1_INVEST_PASTORAUX!I70)=0,"",ANXE_1_INVEST_PASTORAUX!I70)</f>
        <v/>
      </c>
      <c r="Y70" s="89" t="str">
        <f>IF((ANXE_1_INVEST_PASTORAUX!J70)=0,"",ANXE_1_INVEST_PASTORAUX!J70)</f>
        <v/>
      </c>
      <c r="Z70" s="89" t="str">
        <f>IF(Y70="","",IF((ANXE_1_INVEST_PASTORAUX!K70)=0,0,ANXE_1_INVEST_PASTORAUX!K70))</f>
        <v/>
      </c>
      <c r="AA70" s="89" t="str">
        <f>IF((ANXE_1_INVEST_PASTORAUX!L70)=0,"",ANXE_1_INVEST_PASTORAUX!L70)</f>
        <v/>
      </c>
      <c r="AB70" s="89" t="str">
        <f>IF((ANXE_1_INVEST_PASTORAUX!M70)=0,"",ANXE_1_INVEST_PASTORAUX!M70)</f>
        <v/>
      </c>
      <c r="AC70" s="89" t="str">
        <f>IF((ANXE_1_INVEST_PASTORAUX!N70)=0,"",ANXE_1_INVEST_PASTORAUX!N70)</f>
        <v/>
      </c>
      <c r="AD70" s="86" t="str">
        <f>IF((ANXE_1_INVEST_PASTORAUX!O70)=0,"",ANXE_1_INVEST_PASTORAUX!O70)</f>
        <v/>
      </c>
      <c r="AE70" s="18"/>
      <c r="AF70" s="51"/>
      <c r="AG70" s="134" t="str">
        <f t="shared" si="2"/>
        <v/>
      </c>
      <c r="AH70" s="36" t="str">
        <f t="shared" si="1"/>
        <v/>
      </c>
      <c r="AI70" s="135" t="str">
        <f t="shared" si="3"/>
        <v/>
      </c>
      <c r="AJ70" s="134" t="str">
        <f t="shared" si="4"/>
        <v/>
      </c>
      <c r="AK70" s="35"/>
      <c r="AL70" s="52"/>
    </row>
    <row r="71" spans="1:38" x14ac:dyDescent="0.25">
      <c r="A71" s="23"/>
      <c r="B71" s="84"/>
      <c r="C71" s="84"/>
      <c r="D71" s="99"/>
      <c r="E71" s="84"/>
      <c r="F71" s="84"/>
      <c r="G71" s="84"/>
      <c r="H71" s="91"/>
      <c r="I71" s="84"/>
      <c r="J71" s="92"/>
      <c r="K71" s="92"/>
      <c r="L71" s="92"/>
      <c r="M71" s="92"/>
      <c r="N71" s="120" t="str">
        <f t="shared" si="0"/>
        <v/>
      </c>
      <c r="O71" s="95"/>
      <c r="P71" s="18"/>
      <c r="Q71" s="83" t="str">
        <f>IF((ANXE_1_INVEST_PASTORAUX!B71)=0,"",ANXE_1_INVEST_PASTORAUX!B71)</f>
        <v/>
      </c>
      <c r="R71" s="83" t="str">
        <f>IF((ANXE_1_INVEST_PASTORAUX!C71)=0,"",ANXE_1_INVEST_PASTORAUX!C71)</f>
        <v/>
      </c>
      <c r="S71" s="86" t="str">
        <f>IF((ANXE_1_INVEST_PASTORAUX!D71)=0,"",ANXE_1_INVEST_PASTORAUX!D71)</f>
        <v/>
      </c>
      <c r="T71" s="83" t="str">
        <f>IF((ANXE_1_INVEST_PASTORAUX!E71)=0,"",ANXE_1_INVEST_PASTORAUX!E71)</f>
        <v/>
      </c>
      <c r="U71" s="83" t="str">
        <f>IF((ANXE_1_INVEST_PASTORAUX!F71)=0,"",ANXE_1_INVEST_PASTORAUX!F71)</f>
        <v/>
      </c>
      <c r="V71" s="83" t="str">
        <f>IF((ANXE_1_INVEST_PASTORAUX!G71)=0,"",ANXE_1_INVEST_PASTORAUX!G71)</f>
        <v/>
      </c>
      <c r="W71" s="88" t="str">
        <f>IF((ANXE_1_INVEST_PASTORAUX!H71)=0,"",ANXE_1_INVEST_PASTORAUX!H71)</f>
        <v/>
      </c>
      <c r="X71" s="83" t="str">
        <f>IF((ANXE_1_INVEST_PASTORAUX!I71)=0,"",ANXE_1_INVEST_PASTORAUX!I71)</f>
        <v/>
      </c>
      <c r="Y71" s="89" t="str">
        <f>IF((ANXE_1_INVEST_PASTORAUX!J71)=0,"",ANXE_1_INVEST_PASTORAUX!J71)</f>
        <v/>
      </c>
      <c r="Z71" s="89" t="str">
        <f>IF(Y71="","",IF((ANXE_1_INVEST_PASTORAUX!K71)=0,0,ANXE_1_INVEST_PASTORAUX!K71))</f>
        <v/>
      </c>
      <c r="AA71" s="89" t="str">
        <f>IF((ANXE_1_INVEST_PASTORAUX!L71)=0,"",ANXE_1_INVEST_PASTORAUX!L71)</f>
        <v/>
      </c>
      <c r="AB71" s="89" t="str">
        <f>IF((ANXE_1_INVEST_PASTORAUX!M71)=0,"",ANXE_1_INVEST_PASTORAUX!M71)</f>
        <v/>
      </c>
      <c r="AC71" s="89" t="str">
        <f>IF((ANXE_1_INVEST_PASTORAUX!N71)=0,"",ANXE_1_INVEST_PASTORAUX!N71)</f>
        <v/>
      </c>
      <c r="AD71" s="86" t="str">
        <f>IF((ANXE_1_INVEST_PASTORAUX!O71)=0,"",ANXE_1_INVEST_PASTORAUX!O71)</f>
        <v/>
      </c>
      <c r="AE71" s="18"/>
      <c r="AF71" s="51"/>
      <c r="AG71" s="134" t="str">
        <f t="shared" si="2"/>
        <v/>
      </c>
      <c r="AH71" s="36" t="str">
        <f t="shared" si="1"/>
        <v/>
      </c>
      <c r="AI71" s="135" t="str">
        <f t="shared" si="3"/>
        <v/>
      </c>
      <c r="AJ71" s="134" t="str">
        <f t="shared" si="4"/>
        <v/>
      </c>
      <c r="AK71" s="35"/>
      <c r="AL71" s="52"/>
    </row>
    <row r="72" spans="1:38" x14ac:dyDescent="0.25">
      <c r="A72" s="23"/>
      <c r="B72" s="84"/>
      <c r="C72" s="84"/>
      <c r="D72" s="99"/>
      <c r="E72" s="84"/>
      <c r="F72" s="84"/>
      <c r="G72" s="84"/>
      <c r="H72" s="91"/>
      <c r="I72" s="84"/>
      <c r="J72" s="92"/>
      <c r="K72" s="92"/>
      <c r="L72" s="92"/>
      <c r="M72" s="92"/>
      <c r="N72" s="120" t="str">
        <f t="shared" si="0"/>
        <v/>
      </c>
      <c r="O72" s="95"/>
      <c r="P72" s="18"/>
      <c r="Q72" s="83" t="str">
        <f>IF((ANXE_1_INVEST_PASTORAUX!B72)=0,"",ANXE_1_INVEST_PASTORAUX!B72)</f>
        <v/>
      </c>
      <c r="R72" s="83" t="str">
        <f>IF((ANXE_1_INVEST_PASTORAUX!C72)=0,"",ANXE_1_INVEST_PASTORAUX!C72)</f>
        <v/>
      </c>
      <c r="S72" s="86" t="str">
        <f>IF((ANXE_1_INVEST_PASTORAUX!D72)=0,"",ANXE_1_INVEST_PASTORAUX!D72)</f>
        <v/>
      </c>
      <c r="T72" s="83" t="str">
        <f>IF((ANXE_1_INVEST_PASTORAUX!E72)=0,"",ANXE_1_INVEST_PASTORAUX!E72)</f>
        <v/>
      </c>
      <c r="U72" s="83" t="str">
        <f>IF((ANXE_1_INVEST_PASTORAUX!F72)=0,"",ANXE_1_INVEST_PASTORAUX!F72)</f>
        <v/>
      </c>
      <c r="V72" s="83" t="str">
        <f>IF((ANXE_1_INVEST_PASTORAUX!G72)=0,"",ANXE_1_INVEST_PASTORAUX!G72)</f>
        <v/>
      </c>
      <c r="W72" s="88" t="str">
        <f>IF((ANXE_1_INVEST_PASTORAUX!H72)=0,"",ANXE_1_INVEST_PASTORAUX!H72)</f>
        <v/>
      </c>
      <c r="X72" s="83" t="str">
        <f>IF((ANXE_1_INVEST_PASTORAUX!I72)=0,"",ANXE_1_INVEST_PASTORAUX!I72)</f>
        <v/>
      </c>
      <c r="Y72" s="89" t="str">
        <f>IF((ANXE_1_INVEST_PASTORAUX!J72)=0,"",ANXE_1_INVEST_PASTORAUX!J72)</f>
        <v/>
      </c>
      <c r="Z72" s="89" t="str">
        <f>IF(Y72="","",IF((ANXE_1_INVEST_PASTORAUX!K72)=0,0,ANXE_1_INVEST_PASTORAUX!K72))</f>
        <v/>
      </c>
      <c r="AA72" s="89" t="str">
        <f>IF((ANXE_1_INVEST_PASTORAUX!L72)=0,"",ANXE_1_INVEST_PASTORAUX!L72)</f>
        <v/>
      </c>
      <c r="AB72" s="89" t="str">
        <f>IF((ANXE_1_INVEST_PASTORAUX!M72)=0,"",ANXE_1_INVEST_PASTORAUX!M72)</f>
        <v/>
      </c>
      <c r="AC72" s="89" t="str">
        <f>IF((ANXE_1_INVEST_PASTORAUX!N72)=0,"",ANXE_1_INVEST_PASTORAUX!N72)</f>
        <v/>
      </c>
      <c r="AD72" s="86" t="str">
        <f>IF((ANXE_1_INVEST_PASTORAUX!O72)=0,"",ANXE_1_INVEST_PASTORAUX!O72)</f>
        <v/>
      </c>
      <c r="AE72" s="18"/>
      <c r="AF72" s="51"/>
      <c r="AG72" s="134" t="str">
        <f t="shared" si="2"/>
        <v/>
      </c>
      <c r="AH72" s="36" t="str">
        <f t="shared" si="1"/>
        <v/>
      </c>
      <c r="AI72" s="135" t="str">
        <f t="shared" si="3"/>
        <v/>
      </c>
      <c r="AJ72" s="134" t="str">
        <f t="shared" si="4"/>
        <v/>
      </c>
      <c r="AK72" s="35"/>
      <c r="AL72" s="52"/>
    </row>
    <row r="73" spans="1:38" x14ac:dyDescent="0.25">
      <c r="A73" s="23"/>
      <c r="B73" s="84"/>
      <c r="C73" s="84"/>
      <c r="D73" s="99"/>
      <c r="E73" s="84"/>
      <c r="F73" s="84"/>
      <c r="G73" s="84"/>
      <c r="H73" s="91"/>
      <c r="I73" s="84"/>
      <c r="J73" s="92"/>
      <c r="K73" s="92"/>
      <c r="L73" s="92"/>
      <c r="M73" s="92"/>
      <c r="N73" s="120" t="str">
        <f t="shared" si="0"/>
        <v/>
      </c>
      <c r="O73" s="95"/>
      <c r="P73" s="18"/>
      <c r="Q73" s="83" t="str">
        <f>IF((ANXE_1_INVEST_PASTORAUX!B73)=0,"",ANXE_1_INVEST_PASTORAUX!B73)</f>
        <v/>
      </c>
      <c r="R73" s="83" t="str">
        <f>IF((ANXE_1_INVEST_PASTORAUX!C73)=0,"",ANXE_1_INVEST_PASTORAUX!C73)</f>
        <v/>
      </c>
      <c r="S73" s="86" t="str">
        <f>IF((ANXE_1_INVEST_PASTORAUX!D73)=0,"",ANXE_1_INVEST_PASTORAUX!D73)</f>
        <v/>
      </c>
      <c r="T73" s="83" t="str">
        <f>IF((ANXE_1_INVEST_PASTORAUX!E73)=0,"",ANXE_1_INVEST_PASTORAUX!E73)</f>
        <v/>
      </c>
      <c r="U73" s="83" t="str">
        <f>IF((ANXE_1_INVEST_PASTORAUX!F73)=0,"",ANXE_1_INVEST_PASTORAUX!F73)</f>
        <v/>
      </c>
      <c r="V73" s="83" t="str">
        <f>IF((ANXE_1_INVEST_PASTORAUX!G73)=0,"",ANXE_1_INVEST_PASTORAUX!G73)</f>
        <v/>
      </c>
      <c r="W73" s="88" t="str">
        <f>IF((ANXE_1_INVEST_PASTORAUX!H73)=0,"",ANXE_1_INVEST_PASTORAUX!H73)</f>
        <v/>
      </c>
      <c r="X73" s="83" t="str">
        <f>IF((ANXE_1_INVEST_PASTORAUX!I73)=0,"",ANXE_1_INVEST_PASTORAUX!I73)</f>
        <v/>
      </c>
      <c r="Y73" s="89" t="str">
        <f>IF((ANXE_1_INVEST_PASTORAUX!J73)=0,"",ANXE_1_INVEST_PASTORAUX!J73)</f>
        <v/>
      </c>
      <c r="Z73" s="89" t="str">
        <f>IF(Y73="","",IF((ANXE_1_INVEST_PASTORAUX!K73)=0,0,ANXE_1_INVEST_PASTORAUX!K73))</f>
        <v/>
      </c>
      <c r="AA73" s="89" t="str">
        <f>IF((ANXE_1_INVEST_PASTORAUX!L73)=0,"",ANXE_1_INVEST_PASTORAUX!L73)</f>
        <v/>
      </c>
      <c r="AB73" s="89" t="str">
        <f>IF((ANXE_1_INVEST_PASTORAUX!M73)=0,"",ANXE_1_INVEST_PASTORAUX!M73)</f>
        <v/>
      </c>
      <c r="AC73" s="89" t="str">
        <f>IF((ANXE_1_INVEST_PASTORAUX!N73)=0,"",ANXE_1_INVEST_PASTORAUX!N73)</f>
        <v/>
      </c>
      <c r="AD73" s="86" t="str">
        <f>IF((ANXE_1_INVEST_PASTORAUX!O73)=0,"",ANXE_1_INVEST_PASTORAUX!O73)</f>
        <v/>
      </c>
      <c r="AE73" s="18"/>
      <c r="AF73" s="51"/>
      <c r="AG73" s="134" t="str">
        <f t="shared" si="2"/>
        <v/>
      </c>
      <c r="AH73" s="36" t="str">
        <f t="shared" si="1"/>
        <v/>
      </c>
      <c r="AI73" s="135" t="str">
        <f t="shared" si="3"/>
        <v/>
      </c>
      <c r="AJ73" s="134" t="str">
        <f t="shared" si="4"/>
        <v/>
      </c>
      <c r="AK73" s="35"/>
      <c r="AL73" s="52"/>
    </row>
    <row r="74" spans="1:38" x14ac:dyDescent="0.25">
      <c r="A74" s="23"/>
      <c r="B74" s="84"/>
      <c r="C74" s="84"/>
      <c r="D74" s="99"/>
      <c r="E74" s="84"/>
      <c r="F74" s="84"/>
      <c r="G74" s="84"/>
      <c r="H74" s="91"/>
      <c r="I74" s="84"/>
      <c r="J74" s="92"/>
      <c r="K74" s="92"/>
      <c r="L74" s="92"/>
      <c r="M74" s="92"/>
      <c r="N74" s="120" t="str">
        <f t="shared" si="0"/>
        <v/>
      </c>
      <c r="O74" s="95"/>
      <c r="P74" s="18"/>
      <c r="Q74" s="83" t="str">
        <f>IF((ANXE_1_INVEST_PASTORAUX!B74)=0,"",ANXE_1_INVEST_PASTORAUX!B74)</f>
        <v/>
      </c>
      <c r="R74" s="83" t="str">
        <f>IF((ANXE_1_INVEST_PASTORAUX!C74)=0,"",ANXE_1_INVEST_PASTORAUX!C74)</f>
        <v/>
      </c>
      <c r="S74" s="86" t="str">
        <f>IF((ANXE_1_INVEST_PASTORAUX!D74)=0,"",ANXE_1_INVEST_PASTORAUX!D74)</f>
        <v/>
      </c>
      <c r="T74" s="83" t="str">
        <f>IF((ANXE_1_INVEST_PASTORAUX!E74)=0,"",ANXE_1_INVEST_PASTORAUX!E74)</f>
        <v/>
      </c>
      <c r="U74" s="83" t="str">
        <f>IF((ANXE_1_INVEST_PASTORAUX!F74)=0,"",ANXE_1_INVEST_PASTORAUX!F74)</f>
        <v/>
      </c>
      <c r="V74" s="83" t="str">
        <f>IF((ANXE_1_INVEST_PASTORAUX!G74)=0,"",ANXE_1_INVEST_PASTORAUX!G74)</f>
        <v/>
      </c>
      <c r="W74" s="88" t="str">
        <f>IF((ANXE_1_INVEST_PASTORAUX!H74)=0,"",ANXE_1_INVEST_PASTORAUX!H74)</f>
        <v/>
      </c>
      <c r="X74" s="83" t="str">
        <f>IF((ANXE_1_INVEST_PASTORAUX!I74)=0,"",ANXE_1_INVEST_PASTORAUX!I74)</f>
        <v/>
      </c>
      <c r="Y74" s="89" t="str">
        <f>IF((ANXE_1_INVEST_PASTORAUX!J74)=0,"",ANXE_1_INVEST_PASTORAUX!J74)</f>
        <v/>
      </c>
      <c r="Z74" s="89" t="str">
        <f>IF(Y74="","",IF((ANXE_1_INVEST_PASTORAUX!K74)=0,0,ANXE_1_INVEST_PASTORAUX!K74))</f>
        <v/>
      </c>
      <c r="AA74" s="89" t="str">
        <f>IF((ANXE_1_INVEST_PASTORAUX!L74)=0,"",ANXE_1_INVEST_PASTORAUX!L74)</f>
        <v/>
      </c>
      <c r="AB74" s="89" t="str">
        <f>IF((ANXE_1_INVEST_PASTORAUX!M74)=0,"",ANXE_1_INVEST_PASTORAUX!M74)</f>
        <v/>
      </c>
      <c r="AC74" s="89" t="str">
        <f>IF((ANXE_1_INVEST_PASTORAUX!N74)=0,"",ANXE_1_INVEST_PASTORAUX!N74)</f>
        <v/>
      </c>
      <c r="AD74" s="86" t="str">
        <f>IF((ANXE_1_INVEST_PASTORAUX!O74)=0,"",ANXE_1_INVEST_PASTORAUX!O74)</f>
        <v/>
      </c>
      <c r="AE74" s="18"/>
      <c r="AF74" s="51"/>
      <c r="AG74" s="134" t="str">
        <f t="shared" si="2"/>
        <v/>
      </c>
      <c r="AH74" s="36" t="str">
        <f t="shared" si="1"/>
        <v/>
      </c>
      <c r="AI74" s="135" t="str">
        <f t="shared" si="3"/>
        <v/>
      </c>
      <c r="AJ74" s="134" t="str">
        <f t="shared" si="4"/>
        <v/>
      </c>
      <c r="AK74" s="35"/>
      <c r="AL74" s="52"/>
    </row>
    <row r="75" spans="1:38" x14ac:dyDescent="0.25">
      <c r="A75" s="23"/>
      <c r="B75" s="84"/>
      <c r="C75" s="84"/>
      <c r="D75" s="99"/>
      <c r="E75" s="84"/>
      <c r="F75" s="84"/>
      <c r="G75" s="84"/>
      <c r="H75" s="91"/>
      <c r="I75" s="84"/>
      <c r="J75" s="92"/>
      <c r="K75" s="92"/>
      <c r="L75" s="92"/>
      <c r="M75" s="92"/>
      <c r="N75" s="120" t="str">
        <f t="shared" si="0"/>
        <v/>
      </c>
      <c r="O75" s="95"/>
      <c r="P75" s="18"/>
      <c r="Q75" s="83" t="str">
        <f>IF((ANXE_1_INVEST_PASTORAUX!B75)=0,"",ANXE_1_INVEST_PASTORAUX!B75)</f>
        <v/>
      </c>
      <c r="R75" s="83" t="str">
        <f>IF((ANXE_1_INVEST_PASTORAUX!C75)=0,"",ANXE_1_INVEST_PASTORAUX!C75)</f>
        <v/>
      </c>
      <c r="S75" s="86" t="str">
        <f>IF((ANXE_1_INVEST_PASTORAUX!D75)=0,"",ANXE_1_INVEST_PASTORAUX!D75)</f>
        <v/>
      </c>
      <c r="T75" s="83" t="str">
        <f>IF((ANXE_1_INVEST_PASTORAUX!E75)=0,"",ANXE_1_INVEST_PASTORAUX!E75)</f>
        <v/>
      </c>
      <c r="U75" s="83" t="str">
        <f>IF((ANXE_1_INVEST_PASTORAUX!F75)=0,"",ANXE_1_INVEST_PASTORAUX!F75)</f>
        <v/>
      </c>
      <c r="V75" s="83" t="str">
        <f>IF((ANXE_1_INVEST_PASTORAUX!G75)=0,"",ANXE_1_INVEST_PASTORAUX!G75)</f>
        <v/>
      </c>
      <c r="W75" s="88" t="str">
        <f>IF((ANXE_1_INVEST_PASTORAUX!H75)=0,"",ANXE_1_INVEST_PASTORAUX!H75)</f>
        <v/>
      </c>
      <c r="X75" s="83" t="str">
        <f>IF((ANXE_1_INVEST_PASTORAUX!I75)=0,"",ANXE_1_INVEST_PASTORAUX!I75)</f>
        <v/>
      </c>
      <c r="Y75" s="89" t="str">
        <f>IF((ANXE_1_INVEST_PASTORAUX!J75)=0,"",ANXE_1_INVEST_PASTORAUX!J75)</f>
        <v/>
      </c>
      <c r="Z75" s="89" t="str">
        <f>IF(Y75="","",IF((ANXE_1_INVEST_PASTORAUX!K75)=0,0,ANXE_1_INVEST_PASTORAUX!K75))</f>
        <v/>
      </c>
      <c r="AA75" s="89" t="str">
        <f>IF((ANXE_1_INVEST_PASTORAUX!L75)=0,"",ANXE_1_INVEST_PASTORAUX!L75)</f>
        <v/>
      </c>
      <c r="AB75" s="89" t="str">
        <f>IF((ANXE_1_INVEST_PASTORAUX!M75)=0,"",ANXE_1_INVEST_PASTORAUX!M75)</f>
        <v/>
      </c>
      <c r="AC75" s="89" t="str">
        <f>IF((ANXE_1_INVEST_PASTORAUX!N75)=0,"",ANXE_1_INVEST_PASTORAUX!N75)</f>
        <v/>
      </c>
      <c r="AD75" s="86" t="str">
        <f>IF((ANXE_1_INVEST_PASTORAUX!O75)=0,"",ANXE_1_INVEST_PASTORAUX!O75)</f>
        <v/>
      </c>
      <c r="AE75" s="18"/>
      <c r="AF75" s="51"/>
      <c r="AG75" s="134" t="str">
        <f t="shared" si="2"/>
        <v/>
      </c>
      <c r="AH75" s="36" t="str">
        <f t="shared" si="1"/>
        <v/>
      </c>
      <c r="AI75" s="135" t="str">
        <f t="shared" si="3"/>
        <v/>
      </c>
      <c r="AJ75" s="134" t="str">
        <f t="shared" si="4"/>
        <v/>
      </c>
      <c r="AK75" s="35"/>
      <c r="AL75" s="52"/>
    </row>
    <row r="76" spans="1:38" x14ac:dyDescent="0.25">
      <c r="A76" s="23"/>
      <c r="B76" s="84"/>
      <c r="C76" s="84"/>
      <c r="D76" s="99"/>
      <c r="E76" s="84"/>
      <c r="F76" s="84"/>
      <c r="G76" s="84"/>
      <c r="H76" s="91"/>
      <c r="I76" s="84"/>
      <c r="J76" s="92"/>
      <c r="K76" s="92"/>
      <c r="L76" s="92"/>
      <c r="M76" s="92"/>
      <c r="N76" s="120" t="str">
        <f t="shared" ref="N76:N96" si="5">IF(SUM(J76:K76)=0,"",SUM(J76:K76))</f>
        <v/>
      </c>
      <c r="O76" s="95"/>
      <c r="P76" s="18"/>
      <c r="Q76" s="83" t="str">
        <f>IF((ANXE_1_INVEST_PASTORAUX!B76)=0,"",ANXE_1_INVEST_PASTORAUX!B76)</f>
        <v/>
      </c>
      <c r="R76" s="83" t="str">
        <f>IF((ANXE_1_INVEST_PASTORAUX!C76)=0,"",ANXE_1_INVEST_PASTORAUX!C76)</f>
        <v/>
      </c>
      <c r="S76" s="86" t="str">
        <f>IF((ANXE_1_INVEST_PASTORAUX!D76)=0,"",ANXE_1_INVEST_PASTORAUX!D76)</f>
        <v/>
      </c>
      <c r="T76" s="83" t="str">
        <f>IF((ANXE_1_INVEST_PASTORAUX!E76)=0,"",ANXE_1_INVEST_PASTORAUX!E76)</f>
        <v/>
      </c>
      <c r="U76" s="83" t="str">
        <f>IF((ANXE_1_INVEST_PASTORAUX!F76)=0,"",ANXE_1_INVEST_PASTORAUX!F76)</f>
        <v/>
      </c>
      <c r="V76" s="83" t="str">
        <f>IF((ANXE_1_INVEST_PASTORAUX!G76)=0,"",ANXE_1_INVEST_PASTORAUX!G76)</f>
        <v/>
      </c>
      <c r="W76" s="88" t="str">
        <f>IF((ANXE_1_INVEST_PASTORAUX!H76)=0,"",ANXE_1_INVEST_PASTORAUX!H76)</f>
        <v/>
      </c>
      <c r="X76" s="83" t="str">
        <f>IF((ANXE_1_INVEST_PASTORAUX!I76)=0,"",ANXE_1_INVEST_PASTORAUX!I76)</f>
        <v/>
      </c>
      <c r="Y76" s="89" t="str">
        <f>IF((ANXE_1_INVEST_PASTORAUX!J76)=0,"",ANXE_1_INVEST_PASTORAUX!J76)</f>
        <v/>
      </c>
      <c r="Z76" s="89" t="str">
        <f>IF(Y76="","",IF((ANXE_1_INVEST_PASTORAUX!K76)=0,0,ANXE_1_INVEST_PASTORAUX!K76))</f>
        <v/>
      </c>
      <c r="AA76" s="89" t="str">
        <f>IF((ANXE_1_INVEST_PASTORAUX!L76)=0,"",ANXE_1_INVEST_PASTORAUX!L76)</f>
        <v/>
      </c>
      <c r="AB76" s="89" t="str">
        <f>IF((ANXE_1_INVEST_PASTORAUX!M76)=0,"",ANXE_1_INVEST_PASTORAUX!M76)</f>
        <v/>
      </c>
      <c r="AC76" s="89" t="str">
        <f>IF((ANXE_1_INVEST_PASTORAUX!N76)=0,"",ANXE_1_INVEST_PASTORAUX!N76)</f>
        <v/>
      </c>
      <c r="AD76" s="86" t="str">
        <f>IF((ANXE_1_INVEST_PASTORAUX!O76)=0,"",ANXE_1_INVEST_PASTORAUX!O76)</f>
        <v/>
      </c>
      <c r="AE76" s="18"/>
      <c r="AF76" s="51"/>
      <c r="AG76" s="134" t="str">
        <f t="shared" si="2"/>
        <v/>
      </c>
      <c r="AH76" s="36" t="str">
        <f t="shared" si="1"/>
        <v/>
      </c>
      <c r="AI76" s="135" t="str">
        <f t="shared" si="3"/>
        <v/>
      </c>
      <c r="AJ76" s="134" t="str">
        <f t="shared" si="4"/>
        <v/>
      </c>
      <c r="AK76" s="35"/>
      <c r="AL76" s="52"/>
    </row>
    <row r="77" spans="1:38" x14ac:dyDescent="0.25">
      <c r="A77" s="23"/>
      <c r="B77" s="84"/>
      <c r="C77" s="84"/>
      <c r="D77" s="99"/>
      <c r="E77" s="84"/>
      <c r="F77" s="84"/>
      <c r="G77" s="84"/>
      <c r="H77" s="91"/>
      <c r="I77" s="84"/>
      <c r="J77" s="92"/>
      <c r="K77" s="92"/>
      <c r="L77" s="92"/>
      <c r="M77" s="92"/>
      <c r="N77" s="120" t="str">
        <f t="shared" si="5"/>
        <v/>
      </c>
      <c r="O77" s="95"/>
      <c r="P77" s="18"/>
      <c r="Q77" s="83" t="str">
        <f>IF((ANXE_1_INVEST_PASTORAUX!B77)=0,"",ANXE_1_INVEST_PASTORAUX!B77)</f>
        <v/>
      </c>
      <c r="R77" s="83" t="str">
        <f>IF((ANXE_1_INVEST_PASTORAUX!C77)=0,"",ANXE_1_INVEST_PASTORAUX!C77)</f>
        <v/>
      </c>
      <c r="S77" s="86" t="str">
        <f>IF((ANXE_1_INVEST_PASTORAUX!D77)=0,"",ANXE_1_INVEST_PASTORAUX!D77)</f>
        <v/>
      </c>
      <c r="T77" s="83" t="str">
        <f>IF((ANXE_1_INVEST_PASTORAUX!E77)=0,"",ANXE_1_INVEST_PASTORAUX!E77)</f>
        <v/>
      </c>
      <c r="U77" s="83" t="str">
        <f>IF((ANXE_1_INVEST_PASTORAUX!F77)=0,"",ANXE_1_INVEST_PASTORAUX!F77)</f>
        <v/>
      </c>
      <c r="V77" s="83" t="str">
        <f>IF((ANXE_1_INVEST_PASTORAUX!G77)=0,"",ANXE_1_INVEST_PASTORAUX!G77)</f>
        <v/>
      </c>
      <c r="W77" s="88" t="str">
        <f>IF((ANXE_1_INVEST_PASTORAUX!H77)=0,"",ANXE_1_INVEST_PASTORAUX!H77)</f>
        <v/>
      </c>
      <c r="X77" s="83" t="str">
        <f>IF((ANXE_1_INVEST_PASTORAUX!I77)=0,"",ANXE_1_INVEST_PASTORAUX!I77)</f>
        <v/>
      </c>
      <c r="Y77" s="89" t="str">
        <f>IF((ANXE_1_INVEST_PASTORAUX!J77)=0,"",ANXE_1_INVEST_PASTORAUX!J77)</f>
        <v/>
      </c>
      <c r="Z77" s="89" t="str">
        <f>IF(Y77="","",IF((ANXE_1_INVEST_PASTORAUX!K77)=0,0,ANXE_1_INVEST_PASTORAUX!K77))</f>
        <v/>
      </c>
      <c r="AA77" s="89" t="str">
        <f>IF((ANXE_1_INVEST_PASTORAUX!L77)=0,"",ANXE_1_INVEST_PASTORAUX!L77)</f>
        <v/>
      </c>
      <c r="AB77" s="89" t="str">
        <f>IF((ANXE_1_INVEST_PASTORAUX!M77)=0,"",ANXE_1_INVEST_PASTORAUX!M77)</f>
        <v/>
      </c>
      <c r="AC77" s="89" t="str">
        <f>IF((ANXE_1_INVEST_PASTORAUX!N77)=0,"",ANXE_1_INVEST_PASTORAUX!N77)</f>
        <v/>
      </c>
      <c r="AD77" s="86" t="str">
        <f>IF((ANXE_1_INVEST_PASTORAUX!O77)=0,"",ANXE_1_INVEST_PASTORAUX!O77)</f>
        <v/>
      </c>
      <c r="AE77" s="18"/>
      <c r="AF77" s="51"/>
      <c r="AG77" s="134" t="str">
        <f t="shared" ref="AG77:AG98" si="6">IF(AC77="","",AC77-AF77)</f>
        <v/>
      </c>
      <c r="AH77" s="36" t="str">
        <f t="shared" ref="AH77:AH98" si="7">IF(AC77="","",IF(AG77&gt;0,"Motif obligatoire",""))</f>
        <v/>
      </c>
      <c r="AI77" s="135" t="str">
        <f t="shared" ref="AI77:AI99" si="8">IFERROR(IF(OR(AC77&lt;(Y77+Z77),AC77&lt;AA77,AC77&lt;SUM(AB77),AC77=""),"",(MAX((Y77+Z77),AA77,AB77)-MIN((Y77+Z77),AA77,AB77))/MAX((Y77+Z77),AA77,AB77)),"")</f>
        <v/>
      </c>
      <c r="AJ77" s="134" t="str">
        <f t="shared" ref="AJ77:AJ99" si="9">IF(AC77="","",IF(MIN((Y77+Z77),AA77,AB77)*1.15=0,"",MIN((Y77+Z77),AA77,AB77)*1.15))</f>
        <v/>
      </c>
      <c r="AK77" s="35"/>
      <c r="AL77" s="52"/>
    </row>
    <row r="78" spans="1:38" x14ac:dyDescent="0.25">
      <c r="A78" s="23"/>
      <c r="B78" s="84"/>
      <c r="C78" s="84"/>
      <c r="D78" s="99"/>
      <c r="E78" s="84"/>
      <c r="F78" s="84"/>
      <c r="G78" s="84"/>
      <c r="H78" s="91"/>
      <c r="I78" s="84"/>
      <c r="J78" s="92"/>
      <c r="K78" s="92"/>
      <c r="L78" s="92"/>
      <c r="M78" s="92"/>
      <c r="N78" s="120" t="str">
        <f t="shared" si="5"/>
        <v/>
      </c>
      <c r="O78" s="95"/>
      <c r="P78" s="18"/>
      <c r="Q78" s="83" t="str">
        <f>IF((ANXE_1_INVEST_PASTORAUX!B78)=0,"",ANXE_1_INVEST_PASTORAUX!B78)</f>
        <v/>
      </c>
      <c r="R78" s="83" t="str">
        <f>IF((ANXE_1_INVEST_PASTORAUX!C78)=0,"",ANXE_1_INVEST_PASTORAUX!C78)</f>
        <v/>
      </c>
      <c r="S78" s="86" t="str">
        <f>IF((ANXE_1_INVEST_PASTORAUX!D78)=0,"",ANXE_1_INVEST_PASTORAUX!D78)</f>
        <v/>
      </c>
      <c r="T78" s="83" t="str">
        <f>IF((ANXE_1_INVEST_PASTORAUX!E78)=0,"",ANXE_1_INVEST_PASTORAUX!E78)</f>
        <v/>
      </c>
      <c r="U78" s="83" t="str">
        <f>IF((ANXE_1_INVEST_PASTORAUX!F78)=0,"",ANXE_1_INVEST_PASTORAUX!F78)</f>
        <v/>
      </c>
      <c r="V78" s="83" t="str">
        <f>IF((ANXE_1_INVEST_PASTORAUX!G78)=0,"",ANXE_1_INVEST_PASTORAUX!G78)</f>
        <v/>
      </c>
      <c r="W78" s="88" t="str">
        <f>IF((ANXE_1_INVEST_PASTORAUX!H78)=0,"",ANXE_1_INVEST_PASTORAUX!H78)</f>
        <v/>
      </c>
      <c r="X78" s="83" t="str">
        <f>IF((ANXE_1_INVEST_PASTORAUX!I78)=0,"",ANXE_1_INVEST_PASTORAUX!I78)</f>
        <v/>
      </c>
      <c r="Y78" s="89" t="str">
        <f>IF((ANXE_1_INVEST_PASTORAUX!J78)=0,"",ANXE_1_INVEST_PASTORAUX!J78)</f>
        <v/>
      </c>
      <c r="Z78" s="89" t="str">
        <f>IF(Y78="","",IF((ANXE_1_INVEST_PASTORAUX!K78)=0,0,ANXE_1_INVEST_PASTORAUX!K78))</f>
        <v/>
      </c>
      <c r="AA78" s="89" t="str">
        <f>IF((ANXE_1_INVEST_PASTORAUX!L78)=0,"",ANXE_1_INVEST_PASTORAUX!L78)</f>
        <v/>
      </c>
      <c r="AB78" s="89" t="str">
        <f>IF((ANXE_1_INVEST_PASTORAUX!M78)=0,"",ANXE_1_INVEST_PASTORAUX!M78)</f>
        <v/>
      </c>
      <c r="AC78" s="89" t="str">
        <f>IF((ANXE_1_INVEST_PASTORAUX!N78)=0,"",ANXE_1_INVEST_PASTORAUX!N78)</f>
        <v/>
      </c>
      <c r="AD78" s="86" t="str">
        <f>IF((ANXE_1_INVEST_PASTORAUX!O78)=0,"",ANXE_1_INVEST_PASTORAUX!O78)</f>
        <v/>
      </c>
      <c r="AE78" s="18"/>
      <c r="AF78" s="51"/>
      <c r="AG78" s="134" t="str">
        <f t="shared" si="6"/>
        <v/>
      </c>
      <c r="AH78" s="36" t="str">
        <f t="shared" si="7"/>
        <v/>
      </c>
      <c r="AI78" s="135" t="str">
        <f t="shared" si="8"/>
        <v/>
      </c>
      <c r="AJ78" s="134" t="str">
        <f t="shared" si="9"/>
        <v/>
      </c>
      <c r="AK78" s="35"/>
      <c r="AL78" s="52"/>
    </row>
    <row r="79" spans="1:38" x14ac:dyDescent="0.25">
      <c r="A79" s="23"/>
      <c r="B79" s="84"/>
      <c r="C79" s="84"/>
      <c r="D79" s="99"/>
      <c r="E79" s="84"/>
      <c r="F79" s="84"/>
      <c r="G79" s="84"/>
      <c r="H79" s="91"/>
      <c r="I79" s="84"/>
      <c r="J79" s="92"/>
      <c r="K79" s="92"/>
      <c r="L79" s="92"/>
      <c r="M79" s="92"/>
      <c r="N79" s="120" t="str">
        <f t="shared" si="5"/>
        <v/>
      </c>
      <c r="O79" s="95"/>
      <c r="P79" s="18"/>
      <c r="Q79" s="83" t="str">
        <f>IF((ANXE_1_INVEST_PASTORAUX!B79)=0,"",ANXE_1_INVEST_PASTORAUX!B79)</f>
        <v/>
      </c>
      <c r="R79" s="83" t="str">
        <f>IF((ANXE_1_INVEST_PASTORAUX!C79)=0,"",ANXE_1_INVEST_PASTORAUX!C79)</f>
        <v/>
      </c>
      <c r="S79" s="86" t="str">
        <f>IF((ANXE_1_INVEST_PASTORAUX!D79)=0,"",ANXE_1_INVEST_PASTORAUX!D79)</f>
        <v/>
      </c>
      <c r="T79" s="83" t="str">
        <f>IF((ANXE_1_INVEST_PASTORAUX!E79)=0,"",ANXE_1_INVEST_PASTORAUX!E79)</f>
        <v/>
      </c>
      <c r="U79" s="83" t="str">
        <f>IF((ANXE_1_INVEST_PASTORAUX!F79)=0,"",ANXE_1_INVEST_PASTORAUX!F79)</f>
        <v/>
      </c>
      <c r="V79" s="83" t="str">
        <f>IF((ANXE_1_INVEST_PASTORAUX!G79)=0,"",ANXE_1_INVEST_PASTORAUX!G79)</f>
        <v/>
      </c>
      <c r="W79" s="88" t="str">
        <f>IF((ANXE_1_INVEST_PASTORAUX!H79)=0,"",ANXE_1_INVEST_PASTORAUX!H79)</f>
        <v/>
      </c>
      <c r="X79" s="83" t="str">
        <f>IF((ANXE_1_INVEST_PASTORAUX!I79)=0,"",ANXE_1_INVEST_PASTORAUX!I79)</f>
        <v/>
      </c>
      <c r="Y79" s="89" t="str">
        <f>IF((ANXE_1_INVEST_PASTORAUX!J79)=0,"",ANXE_1_INVEST_PASTORAUX!J79)</f>
        <v/>
      </c>
      <c r="Z79" s="89" t="str">
        <f>IF(Y79="","",IF((ANXE_1_INVEST_PASTORAUX!K79)=0,0,ANXE_1_INVEST_PASTORAUX!K79))</f>
        <v/>
      </c>
      <c r="AA79" s="89" t="str">
        <f>IF((ANXE_1_INVEST_PASTORAUX!L79)=0,"",ANXE_1_INVEST_PASTORAUX!L79)</f>
        <v/>
      </c>
      <c r="AB79" s="89" t="str">
        <f>IF((ANXE_1_INVEST_PASTORAUX!M79)=0,"",ANXE_1_INVEST_PASTORAUX!M79)</f>
        <v/>
      </c>
      <c r="AC79" s="89" t="str">
        <f>IF((ANXE_1_INVEST_PASTORAUX!N79)=0,"",ANXE_1_INVEST_PASTORAUX!N79)</f>
        <v/>
      </c>
      <c r="AD79" s="86" t="str">
        <f>IF((ANXE_1_INVEST_PASTORAUX!O79)=0,"",ANXE_1_INVEST_PASTORAUX!O79)</f>
        <v/>
      </c>
      <c r="AE79" s="18"/>
      <c r="AF79" s="51"/>
      <c r="AG79" s="134" t="str">
        <f t="shared" si="6"/>
        <v/>
      </c>
      <c r="AH79" s="36" t="str">
        <f t="shared" si="7"/>
        <v/>
      </c>
      <c r="AI79" s="135" t="str">
        <f t="shared" si="8"/>
        <v/>
      </c>
      <c r="AJ79" s="134" t="str">
        <f t="shared" si="9"/>
        <v/>
      </c>
      <c r="AK79" s="35"/>
      <c r="AL79" s="52"/>
    </row>
    <row r="80" spans="1:38" x14ac:dyDescent="0.25">
      <c r="A80" s="23"/>
      <c r="B80" s="84"/>
      <c r="C80" s="84"/>
      <c r="D80" s="99"/>
      <c r="E80" s="84"/>
      <c r="F80" s="84"/>
      <c r="G80" s="84"/>
      <c r="H80" s="91"/>
      <c r="I80" s="84"/>
      <c r="J80" s="92"/>
      <c r="K80" s="92"/>
      <c r="L80" s="92"/>
      <c r="M80" s="92"/>
      <c r="N80" s="120" t="str">
        <f t="shared" si="5"/>
        <v/>
      </c>
      <c r="O80" s="95"/>
      <c r="P80" s="18"/>
      <c r="Q80" s="83" t="str">
        <f>IF((ANXE_1_INVEST_PASTORAUX!B80)=0,"",ANXE_1_INVEST_PASTORAUX!B80)</f>
        <v/>
      </c>
      <c r="R80" s="83" t="str">
        <f>IF((ANXE_1_INVEST_PASTORAUX!C80)=0,"",ANXE_1_INVEST_PASTORAUX!C80)</f>
        <v/>
      </c>
      <c r="S80" s="86" t="str">
        <f>IF((ANXE_1_INVEST_PASTORAUX!D80)=0,"",ANXE_1_INVEST_PASTORAUX!D80)</f>
        <v/>
      </c>
      <c r="T80" s="83" t="str">
        <f>IF((ANXE_1_INVEST_PASTORAUX!E80)=0,"",ANXE_1_INVEST_PASTORAUX!E80)</f>
        <v/>
      </c>
      <c r="U80" s="83" t="str">
        <f>IF((ANXE_1_INVEST_PASTORAUX!F80)=0,"",ANXE_1_INVEST_PASTORAUX!F80)</f>
        <v/>
      </c>
      <c r="V80" s="83" t="str">
        <f>IF((ANXE_1_INVEST_PASTORAUX!G80)=0,"",ANXE_1_INVEST_PASTORAUX!G80)</f>
        <v/>
      </c>
      <c r="W80" s="88" t="str">
        <f>IF((ANXE_1_INVEST_PASTORAUX!H80)=0,"",ANXE_1_INVEST_PASTORAUX!H80)</f>
        <v/>
      </c>
      <c r="X80" s="83" t="str">
        <f>IF((ANXE_1_INVEST_PASTORAUX!I80)=0,"",ANXE_1_INVEST_PASTORAUX!I80)</f>
        <v/>
      </c>
      <c r="Y80" s="89" t="str">
        <f>IF((ANXE_1_INVEST_PASTORAUX!J80)=0,"",ANXE_1_INVEST_PASTORAUX!J80)</f>
        <v/>
      </c>
      <c r="Z80" s="89" t="str">
        <f>IF(Y80="","",IF((ANXE_1_INVEST_PASTORAUX!K80)=0,0,ANXE_1_INVEST_PASTORAUX!K80))</f>
        <v/>
      </c>
      <c r="AA80" s="89" t="str">
        <f>IF((ANXE_1_INVEST_PASTORAUX!L80)=0,"",ANXE_1_INVEST_PASTORAUX!L80)</f>
        <v/>
      </c>
      <c r="AB80" s="89" t="str">
        <f>IF((ANXE_1_INVEST_PASTORAUX!M80)=0,"",ANXE_1_INVEST_PASTORAUX!M80)</f>
        <v/>
      </c>
      <c r="AC80" s="89" t="str">
        <f>IF((ANXE_1_INVEST_PASTORAUX!N80)=0,"",ANXE_1_INVEST_PASTORAUX!N80)</f>
        <v/>
      </c>
      <c r="AD80" s="86" t="str">
        <f>IF((ANXE_1_INVEST_PASTORAUX!O80)=0,"",ANXE_1_INVEST_PASTORAUX!O80)</f>
        <v/>
      </c>
      <c r="AE80" s="18"/>
      <c r="AF80" s="51"/>
      <c r="AG80" s="134" t="str">
        <f t="shared" si="6"/>
        <v/>
      </c>
      <c r="AH80" s="36" t="str">
        <f t="shared" si="7"/>
        <v/>
      </c>
      <c r="AI80" s="135" t="str">
        <f t="shared" si="8"/>
        <v/>
      </c>
      <c r="AJ80" s="134" t="str">
        <f t="shared" si="9"/>
        <v/>
      </c>
      <c r="AK80" s="35"/>
      <c r="AL80" s="52"/>
    </row>
    <row r="81" spans="1:38" x14ac:dyDescent="0.25">
      <c r="A81" s="23"/>
      <c r="B81" s="84"/>
      <c r="C81" s="84"/>
      <c r="D81" s="99"/>
      <c r="E81" s="84"/>
      <c r="F81" s="84"/>
      <c r="G81" s="84"/>
      <c r="H81" s="91"/>
      <c r="I81" s="84"/>
      <c r="J81" s="92"/>
      <c r="K81" s="92"/>
      <c r="L81" s="92"/>
      <c r="M81" s="92"/>
      <c r="N81" s="120" t="str">
        <f t="shared" si="5"/>
        <v/>
      </c>
      <c r="O81" s="95"/>
      <c r="P81" s="18"/>
      <c r="Q81" s="83" t="str">
        <f>IF((ANXE_1_INVEST_PASTORAUX!B81)=0,"",ANXE_1_INVEST_PASTORAUX!B81)</f>
        <v/>
      </c>
      <c r="R81" s="83" t="str">
        <f>IF((ANXE_1_INVEST_PASTORAUX!C81)=0,"",ANXE_1_INVEST_PASTORAUX!C81)</f>
        <v/>
      </c>
      <c r="S81" s="86" t="str">
        <f>IF((ANXE_1_INVEST_PASTORAUX!D81)=0,"",ANXE_1_INVEST_PASTORAUX!D81)</f>
        <v/>
      </c>
      <c r="T81" s="83" t="str">
        <f>IF((ANXE_1_INVEST_PASTORAUX!E81)=0,"",ANXE_1_INVEST_PASTORAUX!E81)</f>
        <v/>
      </c>
      <c r="U81" s="83" t="str">
        <f>IF((ANXE_1_INVEST_PASTORAUX!F81)=0,"",ANXE_1_INVEST_PASTORAUX!F81)</f>
        <v/>
      </c>
      <c r="V81" s="83" t="str">
        <f>IF((ANXE_1_INVEST_PASTORAUX!G81)=0,"",ANXE_1_INVEST_PASTORAUX!G81)</f>
        <v/>
      </c>
      <c r="W81" s="88" t="str">
        <f>IF((ANXE_1_INVEST_PASTORAUX!H81)=0,"",ANXE_1_INVEST_PASTORAUX!H81)</f>
        <v/>
      </c>
      <c r="X81" s="83" t="str">
        <f>IF((ANXE_1_INVEST_PASTORAUX!I81)=0,"",ANXE_1_INVEST_PASTORAUX!I81)</f>
        <v/>
      </c>
      <c r="Y81" s="89" t="str">
        <f>IF((ANXE_1_INVEST_PASTORAUX!J81)=0,"",ANXE_1_INVEST_PASTORAUX!J81)</f>
        <v/>
      </c>
      <c r="Z81" s="89" t="str">
        <f>IF(Y81="","",IF((ANXE_1_INVEST_PASTORAUX!K81)=0,0,ANXE_1_INVEST_PASTORAUX!K81))</f>
        <v/>
      </c>
      <c r="AA81" s="89" t="str">
        <f>IF((ANXE_1_INVEST_PASTORAUX!L81)=0,"",ANXE_1_INVEST_PASTORAUX!L81)</f>
        <v/>
      </c>
      <c r="AB81" s="89" t="str">
        <f>IF((ANXE_1_INVEST_PASTORAUX!M81)=0,"",ANXE_1_INVEST_PASTORAUX!M81)</f>
        <v/>
      </c>
      <c r="AC81" s="89" t="str">
        <f>IF((ANXE_1_INVEST_PASTORAUX!N81)=0,"",ANXE_1_INVEST_PASTORAUX!N81)</f>
        <v/>
      </c>
      <c r="AD81" s="86" t="str">
        <f>IF((ANXE_1_INVEST_PASTORAUX!O81)=0,"",ANXE_1_INVEST_PASTORAUX!O81)</f>
        <v/>
      </c>
      <c r="AE81" s="18"/>
      <c r="AF81" s="51"/>
      <c r="AG81" s="134" t="str">
        <f t="shared" si="6"/>
        <v/>
      </c>
      <c r="AH81" s="36" t="str">
        <f t="shared" si="7"/>
        <v/>
      </c>
      <c r="AI81" s="135" t="str">
        <f t="shared" si="8"/>
        <v/>
      </c>
      <c r="AJ81" s="134" t="str">
        <f t="shared" si="9"/>
        <v/>
      </c>
      <c r="AK81" s="35"/>
      <c r="AL81" s="52"/>
    </row>
    <row r="82" spans="1:38" x14ac:dyDescent="0.25">
      <c r="A82" s="23"/>
      <c r="B82" s="84"/>
      <c r="C82" s="84"/>
      <c r="D82" s="99"/>
      <c r="E82" s="84"/>
      <c r="F82" s="84"/>
      <c r="G82" s="84"/>
      <c r="H82" s="91"/>
      <c r="I82" s="84"/>
      <c r="J82" s="92"/>
      <c r="K82" s="92"/>
      <c r="L82" s="92"/>
      <c r="M82" s="92"/>
      <c r="N82" s="120" t="str">
        <f t="shared" si="5"/>
        <v/>
      </c>
      <c r="O82" s="95"/>
      <c r="P82" s="18"/>
      <c r="Q82" s="83" t="str">
        <f>IF((ANXE_1_INVEST_PASTORAUX!B82)=0,"",ANXE_1_INVEST_PASTORAUX!B82)</f>
        <v/>
      </c>
      <c r="R82" s="83" t="str">
        <f>IF((ANXE_1_INVEST_PASTORAUX!C82)=0,"",ANXE_1_INVEST_PASTORAUX!C82)</f>
        <v/>
      </c>
      <c r="S82" s="86" t="str">
        <f>IF((ANXE_1_INVEST_PASTORAUX!D82)=0,"",ANXE_1_INVEST_PASTORAUX!D82)</f>
        <v/>
      </c>
      <c r="T82" s="83" t="str">
        <f>IF((ANXE_1_INVEST_PASTORAUX!E82)=0,"",ANXE_1_INVEST_PASTORAUX!E82)</f>
        <v/>
      </c>
      <c r="U82" s="83" t="str">
        <f>IF((ANXE_1_INVEST_PASTORAUX!F82)=0,"",ANXE_1_INVEST_PASTORAUX!F82)</f>
        <v/>
      </c>
      <c r="V82" s="83" t="str">
        <f>IF((ANXE_1_INVEST_PASTORAUX!G82)=0,"",ANXE_1_INVEST_PASTORAUX!G82)</f>
        <v/>
      </c>
      <c r="W82" s="88" t="str">
        <f>IF((ANXE_1_INVEST_PASTORAUX!H82)=0,"",ANXE_1_INVEST_PASTORAUX!H82)</f>
        <v/>
      </c>
      <c r="X82" s="83" t="str">
        <f>IF((ANXE_1_INVEST_PASTORAUX!I82)=0,"",ANXE_1_INVEST_PASTORAUX!I82)</f>
        <v/>
      </c>
      <c r="Y82" s="89" t="str">
        <f>IF((ANXE_1_INVEST_PASTORAUX!J82)=0,"",ANXE_1_INVEST_PASTORAUX!J82)</f>
        <v/>
      </c>
      <c r="Z82" s="89" t="str">
        <f>IF(Y82="","",IF((ANXE_1_INVEST_PASTORAUX!K82)=0,0,ANXE_1_INVEST_PASTORAUX!K82))</f>
        <v/>
      </c>
      <c r="AA82" s="89" t="str">
        <f>IF((ANXE_1_INVEST_PASTORAUX!L82)=0,"",ANXE_1_INVEST_PASTORAUX!L82)</f>
        <v/>
      </c>
      <c r="AB82" s="89" t="str">
        <f>IF((ANXE_1_INVEST_PASTORAUX!M82)=0,"",ANXE_1_INVEST_PASTORAUX!M82)</f>
        <v/>
      </c>
      <c r="AC82" s="89" t="str">
        <f>IF((ANXE_1_INVEST_PASTORAUX!N82)=0,"",ANXE_1_INVEST_PASTORAUX!N82)</f>
        <v/>
      </c>
      <c r="AD82" s="86" t="str">
        <f>IF((ANXE_1_INVEST_PASTORAUX!O82)=0,"",ANXE_1_INVEST_PASTORAUX!O82)</f>
        <v/>
      </c>
      <c r="AE82" s="18"/>
      <c r="AF82" s="51"/>
      <c r="AG82" s="134" t="str">
        <f t="shared" si="6"/>
        <v/>
      </c>
      <c r="AH82" s="36" t="str">
        <f t="shared" si="7"/>
        <v/>
      </c>
      <c r="AI82" s="135" t="str">
        <f t="shared" si="8"/>
        <v/>
      </c>
      <c r="AJ82" s="134" t="str">
        <f t="shared" si="9"/>
        <v/>
      </c>
      <c r="AK82" s="35"/>
      <c r="AL82" s="52"/>
    </row>
    <row r="83" spans="1:38" x14ac:dyDescent="0.25">
      <c r="A83" s="23"/>
      <c r="B83" s="84"/>
      <c r="C83" s="84"/>
      <c r="D83" s="99"/>
      <c r="E83" s="84"/>
      <c r="F83" s="84"/>
      <c r="G83" s="84"/>
      <c r="H83" s="91"/>
      <c r="I83" s="84"/>
      <c r="J83" s="92"/>
      <c r="K83" s="92"/>
      <c r="L83" s="92"/>
      <c r="M83" s="92"/>
      <c r="N83" s="120" t="str">
        <f t="shared" si="5"/>
        <v/>
      </c>
      <c r="O83" s="95"/>
      <c r="P83" s="18"/>
      <c r="Q83" s="83" t="str">
        <f>IF((ANXE_1_INVEST_PASTORAUX!B83)=0,"",ANXE_1_INVEST_PASTORAUX!B83)</f>
        <v/>
      </c>
      <c r="R83" s="83" t="str">
        <f>IF((ANXE_1_INVEST_PASTORAUX!C83)=0,"",ANXE_1_INVEST_PASTORAUX!C83)</f>
        <v/>
      </c>
      <c r="S83" s="86" t="str">
        <f>IF((ANXE_1_INVEST_PASTORAUX!D83)=0,"",ANXE_1_INVEST_PASTORAUX!D83)</f>
        <v/>
      </c>
      <c r="T83" s="83" t="str">
        <f>IF((ANXE_1_INVEST_PASTORAUX!E83)=0,"",ANXE_1_INVEST_PASTORAUX!E83)</f>
        <v/>
      </c>
      <c r="U83" s="83" t="str">
        <f>IF((ANXE_1_INVEST_PASTORAUX!F83)=0,"",ANXE_1_INVEST_PASTORAUX!F83)</f>
        <v/>
      </c>
      <c r="V83" s="83" t="str">
        <f>IF((ANXE_1_INVEST_PASTORAUX!G83)=0,"",ANXE_1_INVEST_PASTORAUX!G83)</f>
        <v/>
      </c>
      <c r="W83" s="88" t="str">
        <f>IF((ANXE_1_INVEST_PASTORAUX!H83)=0,"",ANXE_1_INVEST_PASTORAUX!H83)</f>
        <v/>
      </c>
      <c r="X83" s="83" t="str">
        <f>IF((ANXE_1_INVEST_PASTORAUX!I83)=0,"",ANXE_1_INVEST_PASTORAUX!I83)</f>
        <v/>
      </c>
      <c r="Y83" s="89" t="str">
        <f>IF((ANXE_1_INVEST_PASTORAUX!J83)=0,"",ANXE_1_INVEST_PASTORAUX!J83)</f>
        <v/>
      </c>
      <c r="Z83" s="89" t="str">
        <f>IF(Y83="","",IF((ANXE_1_INVEST_PASTORAUX!K83)=0,0,ANXE_1_INVEST_PASTORAUX!K83))</f>
        <v/>
      </c>
      <c r="AA83" s="89" t="str">
        <f>IF((ANXE_1_INVEST_PASTORAUX!L83)=0,"",ANXE_1_INVEST_PASTORAUX!L83)</f>
        <v/>
      </c>
      <c r="AB83" s="89" t="str">
        <f>IF((ANXE_1_INVEST_PASTORAUX!M83)=0,"",ANXE_1_INVEST_PASTORAUX!M83)</f>
        <v/>
      </c>
      <c r="AC83" s="89" t="str">
        <f>IF((ANXE_1_INVEST_PASTORAUX!N83)=0,"",ANXE_1_INVEST_PASTORAUX!N83)</f>
        <v/>
      </c>
      <c r="AD83" s="86" t="str">
        <f>IF((ANXE_1_INVEST_PASTORAUX!O83)=0,"",ANXE_1_INVEST_PASTORAUX!O83)</f>
        <v/>
      </c>
      <c r="AE83" s="18"/>
      <c r="AF83" s="51"/>
      <c r="AG83" s="134" t="str">
        <f t="shared" si="6"/>
        <v/>
      </c>
      <c r="AH83" s="36" t="str">
        <f t="shared" si="7"/>
        <v/>
      </c>
      <c r="AI83" s="135" t="str">
        <f t="shared" si="8"/>
        <v/>
      </c>
      <c r="AJ83" s="134" t="str">
        <f t="shared" si="9"/>
        <v/>
      </c>
      <c r="AK83" s="35"/>
      <c r="AL83" s="52"/>
    </row>
    <row r="84" spans="1:38" x14ac:dyDescent="0.25">
      <c r="A84" s="23"/>
      <c r="B84" s="84"/>
      <c r="C84" s="84"/>
      <c r="D84" s="99"/>
      <c r="E84" s="84"/>
      <c r="F84" s="84"/>
      <c r="G84" s="84"/>
      <c r="H84" s="91"/>
      <c r="I84" s="84"/>
      <c r="J84" s="92"/>
      <c r="K84" s="92"/>
      <c r="L84" s="92"/>
      <c r="M84" s="92"/>
      <c r="N84" s="120" t="str">
        <f t="shared" si="5"/>
        <v/>
      </c>
      <c r="O84" s="95"/>
      <c r="P84" s="18"/>
      <c r="Q84" s="83" t="str">
        <f>IF((ANXE_1_INVEST_PASTORAUX!B84)=0,"",ANXE_1_INVEST_PASTORAUX!B84)</f>
        <v/>
      </c>
      <c r="R84" s="83" t="str">
        <f>IF((ANXE_1_INVEST_PASTORAUX!C84)=0,"",ANXE_1_INVEST_PASTORAUX!C84)</f>
        <v/>
      </c>
      <c r="S84" s="86" t="str">
        <f>IF((ANXE_1_INVEST_PASTORAUX!D84)=0,"",ANXE_1_INVEST_PASTORAUX!D84)</f>
        <v/>
      </c>
      <c r="T84" s="83" t="str">
        <f>IF((ANXE_1_INVEST_PASTORAUX!E84)=0,"",ANXE_1_INVEST_PASTORAUX!E84)</f>
        <v/>
      </c>
      <c r="U84" s="83" t="str">
        <f>IF((ANXE_1_INVEST_PASTORAUX!F84)=0,"",ANXE_1_INVEST_PASTORAUX!F84)</f>
        <v/>
      </c>
      <c r="V84" s="83" t="str">
        <f>IF((ANXE_1_INVEST_PASTORAUX!G84)=0,"",ANXE_1_INVEST_PASTORAUX!G84)</f>
        <v/>
      </c>
      <c r="W84" s="88" t="str">
        <f>IF((ANXE_1_INVEST_PASTORAUX!H84)=0,"",ANXE_1_INVEST_PASTORAUX!H84)</f>
        <v/>
      </c>
      <c r="X84" s="83" t="str">
        <f>IF((ANXE_1_INVEST_PASTORAUX!I84)=0,"",ANXE_1_INVEST_PASTORAUX!I84)</f>
        <v/>
      </c>
      <c r="Y84" s="89" t="str">
        <f>IF((ANXE_1_INVEST_PASTORAUX!J84)=0,"",ANXE_1_INVEST_PASTORAUX!J84)</f>
        <v/>
      </c>
      <c r="Z84" s="89" t="str">
        <f>IF(Y84="","",IF((ANXE_1_INVEST_PASTORAUX!K84)=0,0,ANXE_1_INVEST_PASTORAUX!K84))</f>
        <v/>
      </c>
      <c r="AA84" s="89" t="str">
        <f>IF((ANXE_1_INVEST_PASTORAUX!L84)=0,"",ANXE_1_INVEST_PASTORAUX!L84)</f>
        <v/>
      </c>
      <c r="AB84" s="89" t="str">
        <f>IF((ANXE_1_INVEST_PASTORAUX!M84)=0,"",ANXE_1_INVEST_PASTORAUX!M84)</f>
        <v/>
      </c>
      <c r="AC84" s="89" t="str">
        <f>IF((ANXE_1_INVEST_PASTORAUX!N84)=0,"",ANXE_1_INVEST_PASTORAUX!N84)</f>
        <v/>
      </c>
      <c r="AD84" s="86" t="str">
        <f>IF((ANXE_1_INVEST_PASTORAUX!O84)=0,"",ANXE_1_INVEST_PASTORAUX!O84)</f>
        <v/>
      </c>
      <c r="AE84" s="18"/>
      <c r="AF84" s="51"/>
      <c r="AG84" s="134" t="str">
        <f t="shared" si="6"/>
        <v/>
      </c>
      <c r="AH84" s="36" t="str">
        <f t="shared" si="7"/>
        <v/>
      </c>
      <c r="AI84" s="135" t="str">
        <f t="shared" si="8"/>
        <v/>
      </c>
      <c r="AJ84" s="134" t="str">
        <f t="shared" si="9"/>
        <v/>
      </c>
      <c r="AK84" s="35"/>
      <c r="AL84" s="52"/>
    </row>
    <row r="85" spans="1:38" x14ac:dyDescent="0.25">
      <c r="A85" s="23"/>
      <c r="B85" s="84"/>
      <c r="C85" s="84"/>
      <c r="D85" s="99"/>
      <c r="E85" s="84"/>
      <c r="F85" s="84"/>
      <c r="G85" s="84"/>
      <c r="H85" s="91"/>
      <c r="I85" s="84"/>
      <c r="J85" s="92"/>
      <c r="K85" s="92"/>
      <c r="L85" s="92"/>
      <c r="M85" s="92"/>
      <c r="N85" s="120" t="str">
        <f t="shared" si="5"/>
        <v/>
      </c>
      <c r="O85" s="95"/>
      <c r="P85" s="18"/>
      <c r="Q85" s="83" t="str">
        <f>IF((ANXE_1_INVEST_PASTORAUX!B85)=0,"",ANXE_1_INVEST_PASTORAUX!B85)</f>
        <v/>
      </c>
      <c r="R85" s="83" t="str">
        <f>IF((ANXE_1_INVEST_PASTORAUX!C85)=0,"",ANXE_1_INVEST_PASTORAUX!C85)</f>
        <v/>
      </c>
      <c r="S85" s="86" t="str">
        <f>IF((ANXE_1_INVEST_PASTORAUX!D85)=0,"",ANXE_1_INVEST_PASTORAUX!D85)</f>
        <v/>
      </c>
      <c r="T85" s="83" t="str">
        <f>IF((ANXE_1_INVEST_PASTORAUX!E85)=0,"",ANXE_1_INVEST_PASTORAUX!E85)</f>
        <v/>
      </c>
      <c r="U85" s="83" t="str">
        <f>IF((ANXE_1_INVEST_PASTORAUX!F85)=0,"",ANXE_1_INVEST_PASTORAUX!F85)</f>
        <v/>
      </c>
      <c r="V85" s="83" t="str">
        <f>IF((ANXE_1_INVEST_PASTORAUX!G85)=0,"",ANXE_1_INVEST_PASTORAUX!G85)</f>
        <v/>
      </c>
      <c r="W85" s="88" t="str">
        <f>IF((ANXE_1_INVEST_PASTORAUX!H85)=0,"",ANXE_1_INVEST_PASTORAUX!H85)</f>
        <v/>
      </c>
      <c r="X85" s="83" t="str">
        <f>IF((ANXE_1_INVEST_PASTORAUX!I85)=0,"",ANXE_1_INVEST_PASTORAUX!I85)</f>
        <v/>
      </c>
      <c r="Y85" s="89" t="str">
        <f>IF((ANXE_1_INVEST_PASTORAUX!J85)=0,"",ANXE_1_INVEST_PASTORAUX!J85)</f>
        <v/>
      </c>
      <c r="Z85" s="89" t="str">
        <f>IF(Y85="","",IF((ANXE_1_INVEST_PASTORAUX!K85)=0,0,ANXE_1_INVEST_PASTORAUX!K85))</f>
        <v/>
      </c>
      <c r="AA85" s="89" t="str">
        <f>IF((ANXE_1_INVEST_PASTORAUX!L85)=0,"",ANXE_1_INVEST_PASTORAUX!L85)</f>
        <v/>
      </c>
      <c r="AB85" s="89" t="str">
        <f>IF((ANXE_1_INVEST_PASTORAUX!M85)=0,"",ANXE_1_INVEST_PASTORAUX!M85)</f>
        <v/>
      </c>
      <c r="AC85" s="89" t="str">
        <f>IF((ANXE_1_INVEST_PASTORAUX!N85)=0,"",ANXE_1_INVEST_PASTORAUX!N85)</f>
        <v/>
      </c>
      <c r="AD85" s="86" t="str">
        <f>IF((ANXE_1_INVEST_PASTORAUX!O85)=0,"",ANXE_1_INVEST_PASTORAUX!O85)</f>
        <v/>
      </c>
      <c r="AE85" s="18"/>
      <c r="AF85" s="51"/>
      <c r="AG85" s="134" t="str">
        <f t="shared" si="6"/>
        <v/>
      </c>
      <c r="AH85" s="36" t="str">
        <f t="shared" si="7"/>
        <v/>
      </c>
      <c r="AI85" s="135" t="str">
        <f t="shared" si="8"/>
        <v/>
      </c>
      <c r="AJ85" s="134" t="str">
        <f t="shared" si="9"/>
        <v/>
      </c>
      <c r="AK85" s="35"/>
      <c r="AL85" s="52"/>
    </row>
    <row r="86" spans="1:38" x14ac:dyDescent="0.25">
      <c r="A86" s="23"/>
      <c r="B86" s="84"/>
      <c r="C86" s="84"/>
      <c r="D86" s="99"/>
      <c r="E86" s="84"/>
      <c r="F86" s="84"/>
      <c r="G86" s="84"/>
      <c r="H86" s="91"/>
      <c r="I86" s="84"/>
      <c r="J86" s="92"/>
      <c r="K86" s="92"/>
      <c r="L86" s="92"/>
      <c r="M86" s="92"/>
      <c r="N86" s="120" t="str">
        <f t="shared" si="5"/>
        <v/>
      </c>
      <c r="O86" s="95"/>
      <c r="P86" s="18"/>
      <c r="Q86" s="83" t="str">
        <f>IF((ANXE_1_INVEST_PASTORAUX!B86)=0,"",ANXE_1_INVEST_PASTORAUX!B86)</f>
        <v/>
      </c>
      <c r="R86" s="83" t="str">
        <f>IF((ANXE_1_INVEST_PASTORAUX!C86)=0,"",ANXE_1_INVEST_PASTORAUX!C86)</f>
        <v/>
      </c>
      <c r="S86" s="86" t="str">
        <f>IF((ANXE_1_INVEST_PASTORAUX!D86)=0,"",ANXE_1_INVEST_PASTORAUX!D86)</f>
        <v/>
      </c>
      <c r="T86" s="83" t="str">
        <f>IF((ANXE_1_INVEST_PASTORAUX!E86)=0,"",ANXE_1_INVEST_PASTORAUX!E86)</f>
        <v/>
      </c>
      <c r="U86" s="83" t="str">
        <f>IF((ANXE_1_INVEST_PASTORAUX!F86)=0,"",ANXE_1_INVEST_PASTORAUX!F86)</f>
        <v/>
      </c>
      <c r="V86" s="83" t="str">
        <f>IF((ANXE_1_INVEST_PASTORAUX!G86)=0,"",ANXE_1_INVEST_PASTORAUX!G86)</f>
        <v/>
      </c>
      <c r="W86" s="88" t="str">
        <f>IF((ANXE_1_INVEST_PASTORAUX!H86)=0,"",ANXE_1_INVEST_PASTORAUX!H86)</f>
        <v/>
      </c>
      <c r="X86" s="83" t="str">
        <f>IF((ANXE_1_INVEST_PASTORAUX!I86)=0,"",ANXE_1_INVEST_PASTORAUX!I86)</f>
        <v/>
      </c>
      <c r="Y86" s="89" t="str">
        <f>IF((ANXE_1_INVEST_PASTORAUX!J86)=0,"",ANXE_1_INVEST_PASTORAUX!J86)</f>
        <v/>
      </c>
      <c r="Z86" s="89" t="str">
        <f>IF(Y86="","",IF((ANXE_1_INVEST_PASTORAUX!K86)=0,0,ANXE_1_INVEST_PASTORAUX!K86))</f>
        <v/>
      </c>
      <c r="AA86" s="89" t="str">
        <f>IF((ANXE_1_INVEST_PASTORAUX!L86)=0,"",ANXE_1_INVEST_PASTORAUX!L86)</f>
        <v/>
      </c>
      <c r="AB86" s="89" t="str">
        <f>IF((ANXE_1_INVEST_PASTORAUX!M86)=0,"",ANXE_1_INVEST_PASTORAUX!M86)</f>
        <v/>
      </c>
      <c r="AC86" s="89" t="str">
        <f>IF((ANXE_1_INVEST_PASTORAUX!N86)=0,"",ANXE_1_INVEST_PASTORAUX!N86)</f>
        <v/>
      </c>
      <c r="AD86" s="86" t="str">
        <f>IF((ANXE_1_INVEST_PASTORAUX!O86)=0,"",ANXE_1_INVEST_PASTORAUX!O86)</f>
        <v/>
      </c>
      <c r="AE86" s="18"/>
      <c r="AF86" s="51"/>
      <c r="AG86" s="134" t="str">
        <f t="shared" si="6"/>
        <v/>
      </c>
      <c r="AH86" s="36" t="str">
        <f t="shared" si="7"/>
        <v/>
      </c>
      <c r="AI86" s="135" t="str">
        <f t="shared" si="8"/>
        <v/>
      </c>
      <c r="AJ86" s="134" t="str">
        <f t="shared" si="9"/>
        <v/>
      </c>
      <c r="AK86" s="35"/>
      <c r="AL86" s="52"/>
    </row>
    <row r="87" spans="1:38" x14ac:dyDescent="0.25">
      <c r="A87" s="23"/>
      <c r="B87" s="84"/>
      <c r="C87" s="84"/>
      <c r="D87" s="99"/>
      <c r="E87" s="84"/>
      <c r="F87" s="84"/>
      <c r="G87" s="84"/>
      <c r="H87" s="91"/>
      <c r="I87" s="84"/>
      <c r="J87" s="92"/>
      <c r="K87" s="92"/>
      <c r="L87" s="92"/>
      <c r="M87" s="92"/>
      <c r="N87" s="120" t="str">
        <f t="shared" si="5"/>
        <v/>
      </c>
      <c r="O87" s="95"/>
      <c r="P87" s="18"/>
      <c r="Q87" s="83" t="str">
        <f>IF((ANXE_1_INVEST_PASTORAUX!B87)=0,"",ANXE_1_INVEST_PASTORAUX!B87)</f>
        <v/>
      </c>
      <c r="R87" s="83" t="str">
        <f>IF((ANXE_1_INVEST_PASTORAUX!C87)=0,"",ANXE_1_INVEST_PASTORAUX!C87)</f>
        <v/>
      </c>
      <c r="S87" s="86" t="str">
        <f>IF((ANXE_1_INVEST_PASTORAUX!D87)=0,"",ANXE_1_INVEST_PASTORAUX!D87)</f>
        <v/>
      </c>
      <c r="T87" s="83" t="str">
        <f>IF((ANXE_1_INVEST_PASTORAUX!E87)=0,"",ANXE_1_INVEST_PASTORAUX!E87)</f>
        <v/>
      </c>
      <c r="U87" s="83" t="str">
        <f>IF((ANXE_1_INVEST_PASTORAUX!F87)=0,"",ANXE_1_INVEST_PASTORAUX!F87)</f>
        <v/>
      </c>
      <c r="V87" s="83" t="str">
        <f>IF((ANXE_1_INVEST_PASTORAUX!G87)=0,"",ANXE_1_INVEST_PASTORAUX!G87)</f>
        <v/>
      </c>
      <c r="W87" s="88" t="str">
        <f>IF((ANXE_1_INVEST_PASTORAUX!H87)=0,"",ANXE_1_INVEST_PASTORAUX!H87)</f>
        <v/>
      </c>
      <c r="X87" s="83" t="str">
        <f>IF((ANXE_1_INVEST_PASTORAUX!I87)=0,"",ANXE_1_INVEST_PASTORAUX!I87)</f>
        <v/>
      </c>
      <c r="Y87" s="89" t="str">
        <f>IF((ANXE_1_INVEST_PASTORAUX!J87)=0,"",ANXE_1_INVEST_PASTORAUX!J87)</f>
        <v/>
      </c>
      <c r="Z87" s="89" t="str">
        <f>IF(Y87="","",IF((ANXE_1_INVEST_PASTORAUX!K87)=0,0,ANXE_1_INVEST_PASTORAUX!K87))</f>
        <v/>
      </c>
      <c r="AA87" s="89" t="str">
        <f>IF((ANXE_1_INVEST_PASTORAUX!L87)=0,"",ANXE_1_INVEST_PASTORAUX!L87)</f>
        <v/>
      </c>
      <c r="AB87" s="89" t="str">
        <f>IF((ANXE_1_INVEST_PASTORAUX!M87)=0,"",ANXE_1_INVEST_PASTORAUX!M87)</f>
        <v/>
      </c>
      <c r="AC87" s="89" t="str">
        <f>IF((ANXE_1_INVEST_PASTORAUX!N87)=0,"",ANXE_1_INVEST_PASTORAUX!N87)</f>
        <v/>
      </c>
      <c r="AD87" s="86" t="str">
        <f>IF((ANXE_1_INVEST_PASTORAUX!O87)=0,"",ANXE_1_INVEST_PASTORAUX!O87)</f>
        <v/>
      </c>
      <c r="AE87" s="18"/>
      <c r="AF87" s="51"/>
      <c r="AG87" s="134" t="str">
        <f t="shared" si="6"/>
        <v/>
      </c>
      <c r="AH87" s="36" t="str">
        <f t="shared" si="7"/>
        <v/>
      </c>
      <c r="AI87" s="135" t="str">
        <f t="shared" si="8"/>
        <v/>
      </c>
      <c r="AJ87" s="134" t="str">
        <f t="shared" si="9"/>
        <v/>
      </c>
      <c r="AK87" s="35"/>
      <c r="AL87" s="52"/>
    </row>
    <row r="88" spans="1:38" x14ac:dyDescent="0.25">
      <c r="A88" s="23"/>
      <c r="B88" s="84"/>
      <c r="C88" s="84"/>
      <c r="D88" s="99"/>
      <c r="E88" s="84"/>
      <c r="F88" s="84"/>
      <c r="G88" s="84"/>
      <c r="H88" s="91"/>
      <c r="I88" s="84"/>
      <c r="J88" s="92"/>
      <c r="K88" s="92"/>
      <c r="L88" s="92"/>
      <c r="M88" s="92"/>
      <c r="N88" s="120" t="str">
        <f t="shared" si="5"/>
        <v/>
      </c>
      <c r="O88" s="95"/>
      <c r="P88" s="18"/>
      <c r="Q88" s="83" t="str">
        <f>IF((ANXE_1_INVEST_PASTORAUX!B88)=0,"",ANXE_1_INVEST_PASTORAUX!B88)</f>
        <v/>
      </c>
      <c r="R88" s="83" t="str">
        <f>IF((ANXE_1_INVEST_PASTORAUX!C88)=0,"",ANXE_1_INVEST_PASTORAUX!C88)</f>
        <v/>
      </c>
      <c r="S88" s="86" t="str">
        <f>IF((ANXE_1_INVEST_PASTORAUX!D88)=0,"",ANXE_1_INVEST_PASTORAUX!D88)</f>
        <v/>
      </c>
      <c r="T88" s="83" t="str">
        <f>IF((ANXE_1_INVEST_PASTORAUX!E88)=0,"",ANXE_1_INVEST_PASTORAUX!E88)</f>
        <v/>
      </c>
      <c r="U88" s="83" t="str">
        <f>IF((ANXE_1_INVEST_PASTORAUX!F88)=0,"",ANXE_1_INVEST_PASTORAUX!F88)</f>
        <v/>
      </c>
      <c r="V88" s="83" t="str">
        <f>IF((ANXE_1_INVEST_PASTORAUX!G88)=0,"",ANXE_1_INVEST_PASTORAUX!G88)</f>
        <v/>
      </c>
      <c r="W88" s="88" t="str">
        <f>IF((ANXE_1_INVEST_PASTORAUX!H88)=0,"",ANXE_1_INVEST_PASTORAUX!H88)</f>
        <v/>
      </c>
      <c r="X88" s="83" t="str">
        <f>IF((ANXE_1_INVEST_PASTORAUX!I88)=0,"",ANXE_1_INVEST_PASTORAUX!I88)</f>
        <v/>
      </c>
      <c r="Y88" s="89" t="str">
        <f>IF((ANXE_1_INVEST_PASTORAUX!J88)=0,"",ANXE_1_INVEST_PASTORAUX!J88)</f>
        <v/>
      </c>
      <c r="Z88" s="89" t="str">
        <f>IF(Y88="","",IF((ANXE_1_INVEST_PASTORAUX!K88)=0,0,ANXE_1_INVEST_PASTORAUX!K88))</f>
        <v/>
      </c>
      <c r="AA88" s="89" t="str">
        <f>IF((ANXE_1_INVEST_PASTORAUX!L88)=0,"",ANXE_1_INVEST_PASTORAUX!L88)</f>
        <v/>
      </c>
      <c r="AB88" s="89" t="str">
        <f>IF((ANXE_1_INVEST_PASTORAUX!M88)=0,"",ANXE_1_INVEST_PASTORAUX!M88)</f>
        <v/>
      </c>
      <c r="AC88" s="89" t="str">
        <f>IF((ANXE_1_INVEST_PASTORAUX!N88)=0,"",ANXE_1_INVEST_PASTORAUX!N88)</f>
        <v/>
      </c>
      <c r="AD88" s="86" t="str">
        <f>IF((ANXE_1_INVEST_PASTORAUX!O88)=0,"",ANXE_1_INVEST_PASTORAUX!O88)</f>
        <v/>
      </c>
      <c r="AE88" s="18"/>
      <c r="AF88" s="51"/>
      <c r="AG88" s="134" t="str">
        <f t="shared" si="6"/>
        <v/>
      </c>
      <c r="AH88" s="36" t="str">
        <f t="shared" si="7"/>
        <v/>
      </c>
      <c r="AI88" s="135" t="str">
        <f t="shared" si="8"/>
        <v/>
      </c>
      <c r="AJ88" s="134" t="str">
        <f t="shared" si="9"/>
        <v/>
      </c>
      <c r="AK88" s="35"/>
      <c r="AL88" s="52"/>
    </row>
    <row r="89" spans="1:38" x14ac:dyDescent="0.25">
      <c r="A89" s="23"/>
      <c r="B89" s="84"/>
      <c r="C89" s="84"/>
      <c r="D89" s="99"/>
      <c r="E89" s="84"/>
      <c r="F89" s="84"/>
      <c r="G89" s="84"/>
      <c r="H89" s="91"/>
      <c r="I89" s="84"/>
      <c r="J89" s="92"/>
      <c r="K89" s="92"/>
      <c r="L89" s="92"/>
      <c r="M89" s="92"/>
      <c r="N89" s="120" t="str">
        <f t="shared" si="5"/>
        <v/>
      </c>
      <c r="O89" s="95"/>
      <c r="P89" s="18"/>
      <c r="Q89" s="83" t="str">
        <f>IF((ANXE_1_INVEST_PASTORAUX!B89)=0,"",ANXE_1_INVEST_PASTORAUX!B89)</f>
        <v/>
      </c>
      <c r="R89" s="83" t="str">
        <f>IF((ANXE_1_INVEST_PASTORAUX!C89)=0,"",ANXE_1_INVEST_PASTORAUX!C89)</f>
        <v/>
      </c>
      <c r="S89" s="86" t="str">
        <f>IF((ANXE_1_INVEST_PASTORAUX!D89)=0,"",ANXE_1_INVEST_PASTORAUX!D89)</f>
        <v/>
      </c>
      <c r="T89" s="83" t="str">
        <f>IF((ANXE_1_INVEST_PASTORAUX!E89)=0,"",ANXE_1_INVEST_PASTORAUX!E89)</f>
        <v/>
      </c>
      <c r="U89" s="83" t="str">
        <f>IF((ANXE_1_INVEST_PASTORAUX!F89)=0,"",ANXE_1_INVEST_PASTORAUX!F89)</f>
        <v/>
      </c>
      <c r="V89" s="83" t="str">
        <f>IF((ANXE_1_INVEST_PASTORAUX!G89)=0,"",ANXE_1_INVEST_PASTORAUX!G89)</f>
        <v/>
      </c>
      <c r="W89" s="88" t="str">
        <f>IF((ANXE_1_INVEST_PASTORAUX!H89)=0,"",ANXE_1_INVEST_PASTORAUX!H89)</f>
        <v/>
      </c>
      <c r="X89" s="83" t="str">
        <f>IF((ANXE_1_INVEST_PASTORAUX!I89)=0,"",ANXE_1_INVEST_PASTORAUX!I89)</f>
        <v/>
      </c>
      <c r="Y89" s="89" t="str">
        <f>IF((ANXE_1_INVEST_PASTORAUX!J89)=0,"",ANXE_1_INVEST_PASTORAUX!J89)</f>
        <v/>
      </c>
      <c r="Z89" s="89" t="str">
        <f>IF(Y89="","",IF((ANXE_1_INVEST_PASTORAUX!K89)=0,0,ANXE_1_INVEST_PASTORAUX!K89))</f>
        <v/>
      </c>
      <c r="AA89" s="89" t="str">
        <f>IF((ANXE_1_INVEST_PASTORAUX!L89)=0,"",ANXE_1_INVEST_PASTORAUX!L89)</f>
        <v/>
      </c>
      <c r="AB89" s="89" t="str">
        <f>IF((ANXE_1_INVEST_PASTORAUX!M89)=0,"",ANXE_1_INVEST_PASTORAUX!M89)</f>
        <v/>
      </c>
      <c r="AC89" s="89" t="str">
        <f>IF((ANXE_1_INVEST_PASTORAUX!N89)=0,"",ANXE_1_INVEST_PASTORAUX!N89)</f>
        <v/>
      </c>
      <c r="AD89" s="86" t="str">
        <f>IF((ANXE_1_INVEST_PASTORAUX!O89)=0,"",ANXE_1_INVEST_PASTORAUX!O89)</f>
        <v/>
      </c>
      <c r="AE89" s="18"/>
      <c r="AF89" s="51"/>
      <c r="AG89" s="134" t="str">
        <f t="shared" si="6"/>
        <v/>
      </c>
      <c r="AH89" s="36" t="str">
        <f t="shared" si="7"/>
        <v/>
      </c>
      <c r="AI89" s="135" t="str">
        <f t="shared" si="8"/>
        <v/>
      </c>
      <c r="AJ89" s="134" t="str">
        <f t="shared" si="9"/>
        <v/>
      </c>
      <c r="AK89" s="35"/>
      <c r="AL89" s="52"/>
    </row>
    <row r="90" spans="1:38" x14ac:dyDescent="0.25">
      <c r="A90" s="23"/>
      <c r="B90" s="84"/>
      <c r="C90" s="84"/>
      <c r="D90" s="99"/>
      <c r="E90" s="84"/>
      <c r="F90" s="84"/>
      <c r="G90" s="84"/>
      <c r="H90" s="91"/>
      <c r="I90" s="84"/>
      <c r="J90" s="92"/>
      <c r="K90" s="92"/>
      <c r="L90" s="92"/>
      <c r="M90" s="92"/>
      <c r="N90" s="120" t="str">
        <f t="shared" si="5"/>
        <v/>
      </c>
      <c r="O90" s="95"/>
      <c r="P90" s="18"/>
      <c r="Q90" s="83" t="str">
        <f>IF((ANXE_1_INVEST_PASTORAUX!B90)=0,"",ANXE_1_INVEST_PASTORAUX!B90)</f>
        <v/>
      </c>
      <c r="R90" s="83" t="str">
        <f>IF((ANXE_1_INVEST_PASTORAUX!C90)=0,"",ANXE_1_INVEST_PASTORAUX!C90)</f>
        <v/>
      </c>
      <c r="S90" s="86" t="str">
        <f>IF((ANXE_1_INVEST_PASTORAUX!D90)=0,"",ANXE_1_INVEST_PASTORAUX!D90)</f>
        <v/>
      </c>
      <c r="T90" s="83" t="str">
        <f>IF((ANXE_1_INVEST_PASTORAUX!E90)=0,"",ANXE_1_INVEST_PASTORAUX!E90)</f>
        <v/>
      </c>
      <c r="U90" s="83" t="str">
        <f>IF((ANXE_1_INVEST_PASTORAUX!F90)=0,"",ANXE_1_INVEST_PASTORAUX!F90)</f>
        <v/>
      </c>
      <c r="V90" s="83" t="str">
        <f>IF((ANXE_1_INVEST_PASTORAUX!G90)=0,"",ANXE_1_INVEST_PASTORAUX!G90)</f>
        <v/>
      </c>
      <c r="W90" s="88" t="str">
        <f>IF((ANXE_1_INVEST_PASTORAUX!H90)=0,"",ANXE_1_INVEST_PASTORAUX!H90)</f>
        <v/>
      </c>
      <c r="X90" s="83" t="str">
        <f>IF((ANXE_1_INVEST_PASTORAUX!I90)=0,"",ANXE_1_INVEST_PASTORAUX!I90)</f>
        <v/>
      </c>
      <c r="Y90" s="89" t="str">
        <f>IF((ANXE_1_INVEST_PASTORAUX!J90)=0,"",ANXE_1_INVEST_PASTORAUX!J90)</f>
        <v/>
      </c>
      <c r="Z90" s="89" t="str">
        <f>IF(Y90="","",IF((ANXE_1_INVEST_PASTORAUX!K90)=0,0,ANXE_1_INVEST_PASTORAUX!K90))</f>
        <v/>
      </c>
      <c r="AA90" s="89" t="str">
        <f>IF((ANXE_1_INVEST_PASTORAUX!L90)=0,"",ANXE_1_INVEST_PASTORAUX!L90)</f>
        <v/>
      </c>
      <c r="AB90" s="89" t="str">
        <f>IF((ANXE_1_INVEST_PASTORAUX!M90)=0,"",ANXE_1_INVEST_PASTORAUX!M90)</f>
        <v/>
      </c>
      <c r="AC90" s="89" t="str">
        <f>IF((ANXE_1_INVEST_PASTORAUX!N90)=0,"",ANXE_1_INVEST_PASTORAUX!N90)</f>
        <v/>
      </c>
      <c r="AD90" s="86" t="str">
        <f>IF((ANXE_1_INVEST_PASTORAUX!O90)=0,"",ANXE_1_INVEST_PASTORAUX!O90)</f>
        <v/>
      </c>
      <c r="AE90" s="18"/>
      <c r="AF90" s="51"/>
      <c r="AG90" s="134" t="str">
        <f t="shared" si="6"/>
        <v/>
      </c>
      <c r="AH90" s="36" t="str">
        <f t="shared" si="7"/>
        <v/>
      </c>
      <c r="AI90" s="135" t="str">
        <f t="shared" si="8"/>
        <v/>
      </c>
      <c r="AJ90" s="134" t="str">
        <f t="shared" si="9"/>
        <v/>
      </c>
      <c r="AK90" s="35"/>
      <c r="AL90" s="52"/>
    </row>
    <row r="91" spans="1:38" x14ac:dyDescent="0.25">
      <c r="A91" s="23"/>
      <c r="B91" s="84"/>
      <c r="C91" s="84"/>
      <c r="D91" s="99"/>
      <c r="E91" s="84"/>
      <c r="F91" s="84"/>
      <c r="G91" s="84"/>
      <c r="H91" s="91"/>
      <c r="I91" s="84"/>
      <c r="J91" s="92"/>
      <c r="K91" s="92"/>
      <c r="L91" s="92"/>
      <c r="M91" s="92"/>
      <c r="N91" s="120" t="str">
        <f t="shared" si="5"/>
        <v/>
      </c>
      <c r="O91" s="95"/>
      <c r="P91" s="18"/>
      <c r="Q91" s="83" t="str">
        <f>IF((ANXE_1_INVEST_PASTORAUX!B91)=0,"",ANXE_1_INVEST_PASTORAUX!B91)</f>
        <v/>
      </c>
      <c r="R91" s="83" t="str">
        <f>IF((ANXE_1_INVEST_PASTORAUX!C91)=0,"",ANXE_1_INVEST_PASTORAUX!C91)</f>
        <v/>
      </c>
      <c r="S91" s="86" t="str">
        <f>IF((ANXE_1_INVEST_PASTORAUX!D91)=0,"",ANXE_1_INVEST_PASTORAUX!D91)</f>
        <v/>
      </c>
      <c r="T91" s="83" t="str">
        <f>IF((ANXE_1_INVEST_PASTORAUX!E91)=0,"",ANXE_1_INVEST_PASTORAUX!E91)</f>
        <v/>
      </c>
      <c r="U91" s="83" t="str">
        <f>IF((ANXE_1_INVEST_PASTORAUX!F91)=0,"",ANXE_1_INVEST_PASTORAUX!F91)</f>
        <v/>
      </c>
      <c r="V91" s="83" t="str">
        <f>IF((ANXE_1_INVEST_PASTORAUX!G91)=0,"",ANXE_1_INVEST_PASTORAUX!G91)</f>
        <v/>
      </c>
      <c r="W91" s="88" t="str">
        <f>IF((ANXE_1_INVEST_PASTORAUX!H91)=0,"",ANXE_1_INVEST_PASTORAUX!H91)</f>
        <v/>
      </c>
      <c r="X91" s="83" t="str">
        <f>IF((ANXE_1_INVEST_PASTORAUX!I91)=0,"",ANXE_1_INVEST_PASTORAUX!I91)</f>
        <v/>
      </c>
      <c r="Y91" s="89" t="str">
        <f>IF((ANXE_1_INVEST_PASTORAUX!J91)=0,"",ANXE_1_INVEST_PASTORAUX!J91)</f>
        <v/>
      </c>
      <c r="Z91" s="89" t="str">
        <f>IF(Y91="","",IF((ANXE_1_INVEST_PASTORAUX!K91)=0,0,ANXE_1_INVEST_PASTORAUX!K91))</f>
        <v/>
      </c>
      <c r="AA91" s="89" t="str">
        <f>IF((ANXE_1_INVEST_PASTORAUX!L91)=0,"",ANXE_1_INVEST_PASTORAUX!L91)</f>
        <v/>
      </c>
      <c r="AB91" s="89" t="str">
        <f>IF((ANXE_1_INVEST_PASTORAUX!M91)=0,"",ANXE_1_INVEST_PASTORAUX!M91)</f>
        <v/>
      </c>
      <c r="AC91" s="89" t="str">
        <f>IF((ANXE_1_INVEST_PASTORAUX!N91)=0,"",ANXE_1_INVEST_PASTORAUX!N91)</f>
        <v/>
      </c>
      <c r="AD91" s="86" t="str">
        <f>IF((ANXE_1_INVEST_PASTORAUX!O91)=0,"",ANXE_1_INVEST_PASTORAUX!O91)</f>
        <v/>
      </c>
      <c r="AE91" s="18"/>
      <c r="AF91" s="51"/>
      <c r="AG91" s="134" t="str">
        <f t="shared" si="6"/>
        <v/>
      </c>
      <c r="AH91" s="36" t="str">
        <f t="shared" si="7"/>
        <v/>
      </c>
      <c r="AI91" s="135" t="str">
        <f t="shared" si="8"/>
        <v/>
      </c>
      <c r="AJ91" s="134" t="str">
        <f t="shared" si="9"/>
        <v/>
      </c>
      <c r="AK91" s="35"/>
      <c r="AL91" s="52"/>
    </row>
    <row r="92" spans="1:38" x14ac:dyDescent="0.25">
      <c r="A92" s="23"/>
      <c r="B92" s="84"/>
      <c r="C92" s="84"/>
      <c r="D92" s="99"/>
      <c r="E92" s="84"/>
      <c r="F92" s="84"/>
      <c r="G92" s="84"/>
      <c r="H92" s="91"/>
      <c r="I92" s="84"/>
      <c r="J92" s="92"/>
      <c r="K92" s="92"/>
      <c r="L92" s="92"/>
      <c r="M92" s="92"/>
      <c r="N92" s="120" t="str">
        <f t="shared" si="5"/>
        <v/>
      </c>
      <c r="O92" s="95"/>
      <c r="P92" s="18"/>
      <c r="Q92" s="83" t="str">
        <f>IF((ANXE_1_INVEST_PASTORAUX!B92)=0,"",ANXE_1_INVEST_PASTORAUX!B92)</f>
        <v/>
      </c>
      <c r="R92" s="83" t="str">
        <f>IF((ANXE_1_INVEST_PASTORAUX!C92)=0,"",ANXE_1_INVEST_PASTORAUX!C92)</f>
        <v/>
      </c>
      <c r="S92" s="86" t="str">
        <f>IF((ANXE_1_INVEST_PASTORAUX!D92)=0,"",ANXE_1_INVEST_PASTORAUX!D92)</f>
        <v/>
      </c>
      <c r="T92" s="83" t="str">
        <f>IF((ANXE_1_INVEST_PASTORAUX!E92)=0,"",ANXE_1_INVEST_PASTORAUX!E92)</f>
        <v/>
      </c>
      <c r="U92" s="83" t="str">
        <f>IF((ANXE_1_INVEST_PASTORAUX!F92)=0,"",ANXE_1_INVEST_PASTORAUX!F92)</f>
        <v/>
      </c>
      <c r="V92" s="83" t="str">
        <f>IF((ANXE_1_INVEST_PASTORAUX!G92)=0,"",ANXE_1_INVEST_PASTORAUX!G92)</f>
        <v/>
      </c>
      <c r="W92" s="88" t="str">
        <f>IF((ANXE_1_INVEST_PASTORAUX!H92)=0,"",ANXE_1_INVEST_PASTORAUX!H92)</f>
        <v/>
      </c>
      <c r="X92" s="83" t="str">
        <f>IF((ANXE_1_INVEST_PASTORAUX!I92)=0,"",ANXE_1_INVEST_PASTORAUX!I92)</f>
        <v/>
      </c>
      <c r="Y92" s="89" t="str">
        <f>IF((ANXE_1_INVEST_PASTORAUX!J92)=0,"",ANXE_1_INVEST_PASTORAUX!J92)</f>
        <v/>
      </c>
      <c r="Z92" s="89" t="str">
        <f>IF(Y92="","",IF((ANXE_1_INVEST_PASTORAUX!K92)=0,0,ANXE_1_INVEST_PASTORAUX!K92))</f>
        <v/>
      </c>
      <c r="AA92" s="89" t="str">
        <f>IF((ANXE_1_INVEST_PASTORAUX!L92)=0,"",ANXE_1_INVEST_PASTORAUX!L92)</f>
        <v/>
      </c>
      <c r="AB92" s="89" t="str">
        <f>IF((ANXE_1_INVEST_PASTORAUX!M92)=0,"",ANXE_1_INVEST_PASTORAUX!M92)</f>
        <v/>
      </c>
      <c r="AC92" s="89" t="str">
        <f>IF((ANXE_1_INVEST_PASTORAUX!N92)=0,"",ANXE_1_INVEST_PASTORAUX!N92)</f>
        <v/>
      </c>
      <c r="AD92" s="86" t="str">
        <f>IF((ANXE_1_INVEST_PASTORAUX!O92)=0,"",ANXE_1_INVEST_PASTORAUX!O92)</f>
        <v/>
      </c>
      <c r="AE92" s="18"/>
      <c r="AF92" s="51"/>
      <c r="AG92" s="134" t="str">
        <f t="shared" si="6"/>
        <v/>
      </c>
      <c r="AH92" s="36" t="str">
        <f t="shared" si="7"/>
        <v/>
      </c>
      <c r="AI92" s="135" t="str">
        <f t="shared" si="8"/>
        <v/>
      </c>
      <c r="AJ92" s="134" t="str">
        <f t="shared" si="9"/>
        <v/>
      </c>
      <c r="AK92" s="35"/>
      <c r="AL92" s="52"/>
    </row>
    <row r="93" spans="1:38" x14ac:dyDescent="0.25">
      <c r="A93" s="23"/>
      <c r="B93" s="84"/>
      <c r="C93" s="84"/>
      <c r="D93" s="99"/>
      <c r="E93" s="84"/>
      <c r="F93" s="84"/>
      <c r="G93" s="84"/>
      <c r="H93" s="91"/>
      <c r="I93" s="84"/>
      <c r="J93" s="92"/>
      <c r="K93" s="92"/>
      <c r="L93" s="92"/>
      <c r="M93" s="92"/>
      <c r="N93" s="120" t="str">
        <f t="shared" si="5"/>
        <v/>
      </c>
      <c r="O93" s="95"/>
      <c r="P93" s="18"/>
      <c r="Q93" s="83" t="str">
        <f>IF((ANXE_1_INVEST_PASTORAUX!B93)=0,"",ANXE_1_INVEST_PASTORAUX!B93)</f>
        <v/>
      </c>
      <c r="R93" s="83" t="str">
        <f>IF((ANXE_1_INVEST_PASTORAUX!C93)=0,"",ANXE_1_INVEST_PASTORAUX!C93)</f>
        <v/>
      </c>
      <c r="S93" s="86" t="str">
        <f>IF((ANXE_1_INVEST_PASTORAUX!D93)=0,"",ANXE_1_INVEST_PASTORAUX!D93)</f>
        <v/>
      </c>
      <c r="T93" s="83" t="str">
        <f>IF((ANXE_1_INVEST_PASTORAUX!E93)=0,"",ANXE_1_INVEST_PASTORAUX!E93)</f>
        <v/>
      </c>
      <c r="U93" s="83" t="str">
        <f>IF((ANXE_1_INVEST_PASTORAUX!F93)=0,"",ANXE_1_INVEST_PASTORAUX!F93)</f>
        <v/>
      </c>
      <c r="V93" s="83" t="str">
        <f>IF((ANXE_1_INVEST_PASTORAUX!G93)=0,"",ANXE_1_INVEST_PASTORAUX!G93)</f>
        <v/>
      </c>
      <c r="W93" s="88" t="str">
        <f>IF((ANXE_1_INVEST_PASTORAUX!H93)=0,"",ANXE_1_INVEST_PASTORAUX!H93)</f>
        <v/>
      </c>
      <c r="X93" s="83" t="str">
        <f>IF((ANXE_1_INVEST_PASTORAUX!I93)=0,"",ANXE_1_INVEST_PASTORAUX!I93)</f>
        <v/>
      </c>
      <c r="Y93" s="89" t="str">
        <f>IF((ANXE_1_INVEST_PASTORAUX!J93)=0,"",ANXE_1_INVEST_PASTORAUX!J93)</f>
        <v/>
      </c>
      <c r="Z93" s="89" t="str">
        <f>IF(Y93="","",IF((ANXE_1_INVEST_PASTORAUX!K93)=0,0,ANXE_1_INVEST_PASTORAUX!K93))</f>
        <v/>
      </c>
      <c r="AA93" s="89" t="str">
        <f>IF((ANXE_1_INVEST_PASTORAUX!L93)=0,"",ANXE_1_INVEST_PASTORAUX!L93)</f>
        <v/>
      </c>
      <c r="AB93" s="89" t="str">
        <f>IF((ANXE_1_INVEST_PASTORAUX!M93)=0,"",ANXE_1_INVEST_PASTORAUX!M93)</f>
        <v/>
      </c>
      <c r="AC93" s="89" t="str">
        <f>IF((ANXE_1_INVEST_PASTORAUX!N93)=0,"",ANXE_1_INVEST_PASTORAUX!N93)</f>
        <v/>
      </c>
      <c r="AD93" s="86" t="str">
        <f>IF((ANXE_1_INVEST_PASTORAUX!O93)=0,"",ANXE_1_INVEST_PASTORAUX!O93)</f>
        <v/>
      </c>
      <c r="AE93" s="18"/>
      <c r="AF93" s="51"/>
      <c r="AG93" s="134" t="str">
        <f t="shared" si="6"/>
        <v/>
      </c>
      <c r="AH93" s="36" t="str">
        <f t="shared" si="7"/>
        <v/>
      </c>
      <c r="AI93" s="135" t="str">
        <f t="shared" si="8"/>
        <v/>
      </c>
      <c r="AJ93" s="134" t="str">
        <f t="shared" si="9"/>
        <v/>
      </c>
      <c r="AK93" s="35"/>
      <c r="AL93" s="52"/>
    </row>
    <row r="94" spans="1:38" x14ac:dyDescent="0.25">
      <c r="A94" s="23"/>
      <c r="B94" s="84"/>
      <c r="C94" s="84"/>
      <c r="D94" s="99"/>
      <c r="E94" s="84"/>
      <c r="F94" s="84"/>
      <c r="G94" s="84"/>
      <c r="H94" s="91"/>
      <c r="I94" s="84"/>
      <c r="J94" s="92"/>
      <c r="K94" s="92"/>
      <c r="L94" s="92"/>
      <c r="M94" s="92"/>
      <c r="N94" s="120" t="str">
        <f t="shared" si="5"/>
        <v/>
      </c>
      <c r="O94" s="95"/>
      <c r="P94" s="18"/>
      <c r="Q94" s="83" t="str">
        <f>IF((ANXE_1_INVEST_PASTORAUX!B94)=0,"",ANXE_1_INVEST_PASTORAUX!B94)</f>
        <v/>
      </c>
      <c r="R94" s="83" t="str">
        <f>IF((ANXE_1_INVEST_PASTORAUX!C94)=0,"",ANXE_1_INVEST_PASTORAUX!C94)</f>
        <v/>
      </c>
      <c r="S94" s="86" t="str">
        <f>IF((ANXE_1_INVEST_PASTORAUX!D94)=0,"",ANXE_1_INVEST_PASTORAUX!D94)</f>
        <v/>
      </c>
      <c r="T94" s="83" t="str">
        <f>IF((ANXE_1_INVEST_PASTORAUX!E94)=0,"",ANXE_1_INVEST_PASTORAUX!E94)</f>
        <v/>
      </c>
      <c r="U94" s="83" t="str">
        <f>IF((ANXE_1_INVEST_PASTORAUX!F94)=0,"",ANXE_1_INVEST_PASTORAUX!F94)</f>
        <v/>
      </c>
      <c r="V94" s="83" t="str">
        <f>IF((ANXE_1_INVEST_PASTORAUX!G94)=0,"",ANXE_1_INVEST_PASTORAUX!G94)</f>
        <v/>
      </c>
      <c r="W94" s="88" t="str">
        <f>IF((ANXE_1_INVEST_PASTORAUX!H94)=0,"",ANXE_1_INVEST_PASTORAUX!H94)</f>
        <v/>
      </c>
      <c r="X94" s="83" t="str">
        <f>IF((ANXE_1_INVEST_PASTORAUX!I94)=0,"",ANXE_1_INVEST_PASTORAUX!I94)</f>
        <v/>
      </c>
      <c r="Y94" s="89" t="str">
        <f>IF((ANXE_1_INVEST_PASTORAUX!J94)=0,"",ANXE_1_INVEST_PASTORAUX!J94)</f>
        <v/>
      </c>
      <c r="Z94" s="89" t="str">
        <f>IF(Y94="","",IF((ANXE_1_INVEST_PASTORAUX!K94)=0,0,ANXE_1_INVEST_PASTORAUX!K94))</f>
        <v/>
      </c>
      <c r="AA94" s="89" t="str">
        <f>IF((ANXE_1_INVEST_PASTORAUX!L94)=0,"",ANXE_1_INVEST_PASTORAUX!L94)</f>
        <v/>
      </c>
      <c r="AB94" s="89" t="str">
        <f>IF((ANXE_1_INVEST_PASTORAUX!M94)=0,"",ANXE_1_INVEST_PASTORAUX!M94)</f>
        <v/>
      </c>
      <c r="AC94" s="89" t="str">
        <f>IF((ANXE_1_INVEST_PASTORAUX!N94)=0,"",ANXE_1_INVEST_PASTORAUX!N94)</f>
        <v/>
      </c>
      <c r="AD94" s="86" t="str">
        <f>IF((ANXE_1_INVEST_PASTORAUX!O94)=0,"",ANXE_1_INVEST_PASTORAUX!O94)</f>
        <v/>
      </c>
      <c r="AE94" s="18"/>
      <c r="AF94" s="51"/>
      <c r="AG94" s="134" t="str">
        <f t="shared" si="6"/>
        <v/>
      </c>
      <c r="AH94" s="36" t="str">
        <f t="shared" si="7"/>
        <v/>
      </c>
      <c r="AI94" s="135" t="str">
        <f t="shared" si="8"/>
        <v/>
      </c>
      <c r="AJ94" s="134" t="str">
        <f t="shared" si="9"/>
        <v/>
      </c>
      <c r="AK94" s="35"/>
      <c r="AL94" s="52"/>
    </row>
    <row r="95" spans="1:38" x14ac:dyDescent="0.25">
      <c r="A95" s="23"/>
      <c r="B95" s="84"/>
      <c r="C95" s="84"/>
      <c r="D95" s="99"/>
      <c r="E95" s="84"/>
      <c r="F95" s="84"/>
      <c r="G95" s="84"/>
      <c r="H95" s="91"/>
      <c r="I95" s="84"/>
      <c r="J95" s="92"/>
      <c r="K95" s="92"/>
      <c r="L95" s="92"/>
      <c r="M95" s="92"/>
      <c r="N95" s="120" t="str">
        <f t="shared" si="5"/>
        <v/>
      </c>
      <c r="O95" s="95"/>
      <c r="P95" s="18"/>
      <c r="Q95" s="83" t="str">
        <f>IF((ANXE_1_INVEST_PASTORAUX!B95)=0,"",ANXE_1_INVEST_PASTORAUX!B95)</f>
        <v/>
      </c>
      <c r="R95" s="83" t="str">
        <f>IF((ANXE_1_INVEST_PASTORAUX!C95)=0,"",ANXE_1_INVEST_PASTORAUX!C95)</f>
        <v/>
      </c>
      <c r="S95" s="86" t="str">
        <f>IF((ANXE_1_INVEST_PASTORAUX!D95)=0,"",ANXE_1_INVEST_PASTORAUX!D95)</f>
        <v/>
      </c>
      <c r="T95" s="83" t="str">
        <f>IF((ANXE_1_INVEST_PASTORAUX!E95)=0,"",ANXE_1_INVEST_PASTORAUX!E95)</f>
        <v/>
      </c>
      <c r="U95" s="83" t="str">
        <f>IF((ANXE_1_INVEST_PASTORAUX!F95)=0,"",ANXE_1_INVEST_PASTORAUX!F95)</f>
        <v/>
      </c>
      <c r="V95" s="83" t="str">
        <f>IF((ANXE_1_INVEST_PASTORAUX!G95)=0,"",ANXE_1_INVEST_PASTORAUX!G95)</f>
        <v/>
      </c>
      <c r="W95" s="88" t="str">
        <f>IF((ANXE_1_INVEST_PASTORAUX!H95)=0,"",ANXE_1_INVEST_PASTORAUX!H95)</f>
        <v/>
      </c>
      <c r="X95" s="83" t="str">
        <f>IF((ANXE_1_INVEST_PASTORAUX!I95)=0,"",ANXE_1_INVEST_PASTORAUX!I95)</f>
        <v/>
      </c>
      <c r="Y95" s="89" t="str">
        <f>IF((ANXE_1_INVEST_PASTORAUX!J95)=0,"",ANXE_1_INVEST_PASTORAUX!J95)</f>
        <v/>
      </c>
      <c r="Z95" s="89" t="str">
        <f>IF(Y95="","",IF((ANXE_1_INVEST_PASTORAUX!K95)=0,0,ANXE_1_INVEST_PASTORAUX!K95))</f>
        <v/>
      </c>
      <c r="AA95" s="89" t="str">
        <f>IF((ANXE_1_INVEST_PASTORAUX!L95)=0,"",ANXE_1_INVEST_PASTORAUX!L95)</f>
        <v/>
      </c>
      <c r="AB95" s="89" t="str">
        <f>IF((ANXE_1_INVEST_PASTORAUX!M95)=0,"",ANXE_1_INVEST_PASTORAUX!M95)</f>
        <v/>
      </c>
      <c r="AC95" s="89" t="str">
        <f>IF((ANXE_1_INVEST_PASTORAUX!N95)=0,"",ANXE_1_INVEST_PASTORAUX!N95)</f>
        <v/>
      </c>
      <c r="AD95" s="86" t="str">
        <f>IF((ANXE_1_INVEST_PASTORAUX!O95)=0,"",ANXE_1_INVEST_PASTORAUX!O95)</f>
        <v/>
      </c>
      <c r="AE95" s="18"/>
      <c r="AF95" s="51"/>
      <c r="AG95" s="134" t="str">
        <f t="shared" si="6"/>
        <v/>
      </c>
      <c r="AH95" s="36" t="str">
        <f t="shared" si="7"/>
        <v/>
      </c>
      <c r="AI95" s="135" t="str">
        <f t="shared" si="8"/>
        <v/>
      </c>
      <c r="AJ95" s="134" t="str">
        <f t="shared" si="9"/>
        <v/>
      </c>
      <c r="AK95" s="35"/>
      <c r="AL95" s="52"/>
    </row>
    <row r="96" spans="1:38" x14ac:dyDescent="0.25">
      <c r="A96" s="23"/>
      <c r="B96" s="84"/>
      <c r="C96" s="84"/>
      <c r="D96" s="99"/>
      <c r="E96" s="84"/>
      <c r="F96" s="84"/>
      <c r="G96" s="84"/>
      <c r="H96" s="91"/>
      <c r="I96" s="84"/>
      <c r="J96" s="92"/>
      <c r="K96" s="92"/>
      <c r="L96" s="92"/>
      <c r="M96" s="92"/>
      <c r="N96" s="120" t="str">
        <f t="shared" si="5"/>
        <v/>
      </c>
      <c r="O96" s="95"/>
      <c r="P96" s="18"/>
      <c r="Q96" s="83" t="str">
        <f>IF((ANXE_1_INVEST_PASTORAUX!B96)=0,"",ANXE_1_INVEST_PASTORAUX!B96)</f>
        <v/>
      </c>
      <c r="R96" s="83" t="str">
        <f>IF((ANXE_1_INVEST_PASTORAUX!C96)=0,"",ANXE_1_INVEST_PASTORAUX!C96)</f>
        <v/>
      </c>
      <c r="S96" s="86" t="str">
        <f>IF((ANXE_1_INVEST_PASTORAUX!D96)=0,"",ANXE_1_INVEST_PASTORAUX!D96)</f>
        <v/>
      </c>
      <c r="T96" s="83" t="str">
        <f>IF((ANXE_1_INVEST_PASTORAUX!E96)=0,"",ANXE_1_INVEST_PASTORAUX!E96)</f>
        <v/>
      </c>
      <c r="U96" s="83" t="str">
        <f>IF((ANXE_1_INVEST_PASTORAUX!F96)=0,"",ANXE_1_INVEST_PASTORAUX!F96)</f>
        <v/>
      </c>
      <c r="V96" s="83" t="str">
        <f>IF((ANXE_1_INVEST_PASTORAUX!G96)=0,"",ANXE_1_INVEST_PASTORAUX!G96)</f>
        <v/>
      </c>
      <c r="W96" s="88" t="str">
        <f>IF((ANXE_1_INVEST_PASTORAUX!H96)=0,"",ANXE_1_INVEST_PASTORAUX!H96)</f>
        <v/>
      </c>
      <c r="X96" s="83" t="str">
        <f>IF((ANXE_1_INVEST_PASTORAUX!I96)=0,"",ANXE_1_INVEST_PASTORAUX!I96)</f>
        <v/>
      </c>
      <c r="Y96" s="89" t="str">
        <f>IF((ANXE_1_INVEST_PASTORAUX!J96)=0,"",ANXE_1_INVEST_PASTORAUX!J96)</f>
        <v/>
      </c>
      <c r="Z96" s="89" t="str">
        <f>IF(Y96="","",IF((ANXE_1_INVEST_PASTORAUX!K96)=0,0,ANXE_1_INVEST_PASTORAUX!K96))</f>
        <v/>
      </c>
      <c r="AA96" s="89" t="str">
        <f>IF((ANXE_1_INVEST_PASTORAUX!L96)=0,"",ANXE_1_INVEST_PASTORAUX!L96)</f>
        <v/>
      </c>
      <c r="AB96" s="89" t="str">
        <f>IF((ANXE_1_INVEST_PASTORAUX!M96)=0,"",ANXE_1_INVEST_PASTORAUX!M96)</f>
        <v/>
      </c>
      <c r="AC96" s="89" t="str">
        <f>IF((ANXE_1_INVEST_PASTORAUX!N96)=0,"",ANXE_1_INVEST_PASTORAUX!N96)</f>
        <v/>
      </c>
      <c r="AD96" s="86" t="str">
        <f>IF((ANXE_1_INVEST_PASTORAUX!O96)=0,"",ANXE_1_INVEST_PASTORAUX!O96)</f>
        <v/>
      </c>
      <c r="AE96" s="18"/>
      <c r="AF96" s="51"/>
      <c r="AG96" s="134" t="str">
        <f t="shared" si="6"/>
        <v/>
      </c>
      <c r="AH96" s="36" t="str">
        <f t="shared" si="7"/>
        <v/>
      </c>
      <c r="AI96" s="135" t="str">
        <f t="shared" si="8"/>
        <v/>
      </c>
      <c r="AJ96" s="134" t="str">
        <f t="shared" si="9"/>
        <v/>
      </c>
      <c r="AK96" s="35"/>
      <c r="AL96" s="52"/>
    </row>
    <row r="97" spans="1:38" x14ac:dyDescent="0.25">
      <c r="A97" s="23"/>
      <c r="B97" s="84"/>
      <c r="C97" s="84"/>
      <c r="D97" s="99"/>
      <c r="E97" s="84"/>
      <c r="F97" s="84"/>
      <c r="G97" s="84"/>
      <c r="H97" s="91"/>
      <c r="I97" s="84"/>
      <c r="J97" s="92"/>
      <c r="K97" s="92"/>
      <c r="L97" s="92"/>
      <c r="M97" s="92"/>
      <c r="N97" s="120" t="str">
        <f t="shared" ref="N97:N99" si="10">IF(SUM(J97:K97)=0,"",SUM(J97:K97))</f>
        <v/>
      </c>
      <c r="O97" s="95"/>
      <c r="P97" s="18"/>
      <c r="Q97" s="83" t="str">
        <f>IF((ANXE_1_INVEST_PASTORAUX!B97)=0,"",ANXE_1_INVEST_PASTORAUX!B97)</f>
        <v/>
      </c>
      <c r="R97" s="83" t="str">
        <f>IF((ANXE_1_INVEST_PASTORAUX!C97)=0,"",ANXE_1_INVEST_PASTORAUX!C97)</f>
        <v/>
      </c>
      <c r="S97" s="86" t="str">
        <f>IF((ANXE_1_INVEST_PASTORAUX!D97)=0,"",ANXE_1_INVEST_PASTORAUX!D97)</f>
        <v/>
      </c>
      <c r="T97" s="83" t="str">
        <f>IF((ANXE_1_INVEST_PASTORAUX!E97)=0,"",ANXE_1_INVEST_PASTORAUX!E97)</f>
        <v/>
      </c>
      <c r="U97" s="83" t="str">
        <f>IF((ANXE_1_INVEST_PASTORAUX!F97)=0,"",ANXE_1_INVEST_PASTORAUX!F97)</f>
        <v/>
      </c>
      <c r="V97" s="83" t="str">
        <f>IF((ANXE_1_INVEST_PASTORAUX!G97)=0,"",ANXE_1_INVEST_PASTORAUX!G97)</f>
        <v/>
      </c>
      <c r="W97" s="88" t="str">
        <f>IF((ANXE_1_INVEST_PASTORAUX!H97)=0,"",ANXE_1_INVEST_PASTORAUX!H97)</f>
        <v/>
      </c>
      <c r="X97" s="83" t="str">
        <f>IF((ANXE_1_INVEST_PASTORAUX!I97)=0,"",ANXE_1_INVEST_PASTORAUX!I97)</f>
        <v/>
      </c>
      <c r="Y97" s="89" t="str">
        <f>IF((ANXE_1_INVEST_PASTORAUX!J97)=0,"",ANXE_1_INVEST_PASTORAUX!J97)</f>
        <v/>
      </c>
      <c r="Z97" s="89" t="str">
        <f>IF(Y97="","",IF((ANXE_1_INVEST_PASTORAUX!K97)=0,0,ANXE_1_INVEST_PASTORAUX!K97))</f>
        <v/>
      </c>
      <c r="AA97" s="89" t="str">
        <f>IF((ANXE_1_INVEST_PASTORAUX!L97)=0,"",ANXE_1_INVEST_PASTORAUX!L97)</f>
        <v/>
      </c>
      <c r="AB97" s="89" t="str">
        <f>IF((ANXE_1_INVEST_PASTORAUX!M97)=0,"",ANXE_1_INVEST_PASTORAUX!M97)</f>
        <v/>
      </c>
      <c r="AC97" s="89" t="str">
        <f>IF((ANXE_1_INVEST_PASTORAUX!N97)=0,"",ANXE_1_INVEST_PASTORAUX!N97)</f>
        <v/>
      </c>
      <c r="AD97" s="86" t="str">
        <f>IF((ANXE_1_INVEST_PASTORAUX!O97)=0,"",ANXE_1_INVEST_PASTORAUX!O97)</f>
        <v/>
      </c>
      <c r="AE97" s="18"/>
      <c r="AF97" s="51"/>
      <c r="AG97" s="134" t="str">
        <f t="shared" si="6"/>
        <v/>
      </c>
      <c r="AH97" s="36" t="str">
        <f t="shared" si="7"/>
        <v/>
      </c>
      <c r="AI97" s="135" t="str">
        <f t="shared" si="8"/>
        <v/>
      </c>
      <c r="AJ97" s="134" t="str">
        <f t="shared" si="9"/>
        <v/>
      </c>
      <c r="AK97" s="35"/>
      <c r="AL97" s="52"/>
    </row>
    <row r="98" spans="1:38" x14ac:dyDescent="0.25">
      <c r="A98" s="23"/>
      <c r="B98" s="84"/>
      <c r="C98" s="84"/>
      <c r="D98" s="99"/>
      <c r="E98" s="84"/>
      <c r="F98" s="84"/>
      <c r="G98" s="84"/>
      <c r="H98" s="91"/>
      <c r="I98" s="84"/>
      <c r="J98" s="92"/>
      <c r="K98" s="92"/>
      <c r="L98" s="92"/>
      <c r="M98" s="92"/>
      <c r="N98" s="120" t="str">
        <f t="shared" si="10"/>
        <v/>
      </c>
      <c r="O98" s="95"/>
      <c r="P98" s="18"/>
      <c r="Q98" s="83" t="str">
        <f>IF((ANXE_1_INVEST_PASTORAUX!B98)=0,"",ANXE_1_INVEST_PASTORAUX!B98)</f>
        <v/>
      </c>
      <c r="R98" s="83" t="str">
        <f>IF((ANXE_1_INVEST_PASTORAUX!C98)=0,"",ANXE_1_INVEST_PASTORAUX!C98)</f>
        <v/>
      </c>
      <c r="S98" s="86" t="str">
        <f>IF((ANXE_1_INVEST_PASTORAUX!D98)=0,"",ANXE_1_INVEST_PASTORAUX!D98)</f>
        <v/>
      </c>
      <c r="T98" s="83" t="str">
        <f>IF((ANXE_1_INVEST_PASTORAUX!E98)=0,"",ANXE_1_INVEST_PASTORAUX!E98)</f>
        <v/>
      </c>
      <c r="U98" s="83" t="str">
        <f>IF((ANXE_1_INVEST_PASTORAUX!F98)=0,"",ANXE_1_INVEST_PASTORAUX!F98)</f>
        <v/>
      </c>
      <c r="V98" s="83" t="str">
        <f>IF((ANXE_1_INVEST_PASTORAUX!G98)=0,"",ANXE_1_INVEST_PASTORAUX!G98)</f>
        <v/>
      </c>
      <c r="W98" s="88" t="str">
        <f>IF((ANXE_1_INVEST_PASTORAUX!H98)=0,"",ANXE_1_INVEST_PASTORAUX!H98)</f>
        <v/>
      </c>
      <c r="X98" s="83" t="str">
        <f>IF((ANXE_1_INVEST_PASTORAUX!I98)=0,"",ANXE_1_INVEST_PASTORAUX!I98)</f>
        <v/>
      </c>
      <c r="Y98" s="89" t="str">
        <f>IF((ANXE_1_INVEST_PASTORAUX!J98)=0,"",ANXE_1_INVEST_PASTORAUX!J98)</f>
        <v/>
      </c>
      <c r="Z98" s="89" t="str">
        <f>IF(Y98="","",IF((ANXE_1_INVEST_PASTORAUX!K98)=0,0,ANXE_1_INVEST_PASTORAUX!K98))</f>
        <v/>
      </c>
      <c r="AA98" s="89" t="str">
        <f>IF((ANXE_1_INVEST_PASTORAUX!L98)=0,"",ANXE_1_INVEST_PASTORAUX!L98)</f>
        <v/>
      </c>
      <c r="AB98" s="89" t="str">
        <f>IF((ANXE_1_INVEST_PASTORAUX!M98)=0,"",ANXE_1_INVEST_PASTORAUX!M98)</f>
        <v/>
      </c>
      <c r="AC98" s="89" t="str">
        <f>IF((ANXE_1_INVEST_PASTORAUX!N98)=0,"",ANXE_1_INVEST_PASTORAUX!N98)</f>
        <v/>
      </c>
      <c r="AD98" s="86" t="str">
        <f>IF((ANXE_1_INVEST_PASTORAUX!O98)=0,"",ANXE_1_INVEST_PASTORAUX!O98)</f>
        <v/>
      </c>
      <c r="AE98" s="18"/>
      <c r="AF98" s="51"/>
      <c r="AG98" s="134" t="str">
        <f t="shared" si="6"/>
        <v/>
      </c>
      <c r="AH98" s="36" t="str">
        <f t="shared" si="7"/>
        <v/>
      </c>
      <c r="AI98" s="135" t="str">
        <f t="shared" si="8"/>
        <v/>
      </c>
      <c r="AJ98" s="134" t="str">
        <f t="shared" si="9"/>
        <v/>
      </c>
      <c r="AK98" s="35"/>
      <c r="AL98" s="52"/>
    </row>
    <row r="99" spans="1:38" x14ac:dyDescent="0.25">
      <c r="A99" s="23"/>
      <c r="B99" s="84"/>
      <c r="C99" s="84"/>
      <c r="D99" s="99"/>
      <c r="E99" s="84"/>
      <c r="F99" s="84"/>
      <c r="G99" s="84"/>
      <c r="H99" s="91"/>
      <c r="I99" s="84"/>
      <c r="J99" s="92"/>
      <c r="K99" s="92"/>
      <c r="L99" s="92"/>
      <c r="M99" s="92"/>
      <c r="N99" s="120" t="str">
        <f t="shared" si="10"/>
        <v/>
      </c>
      <c r="O99" s="95"/>
      <c r="P99" s="18"/>
      <c r="Q99" s="83" t="str">
        <f>IF((ANXE_1_INVEST_PASTORAUX!B99)=0,"",ANXE_1_INVEST_PASTORAUX!B99)</f>
        <v/>
      </c>
      <c r="R99" s="83" t="str">
        <f>IF((ANXE_1_INVEST_PASTORAUX!C99)=0,"",ANXE_1_INVEST_PASTORAUX!C99)</f>
        <v/>
      </c>
      <c r="S99" s="86" t="str">
        <f>IF((ANXE_1_INVEST_PASTORAUX!D99)=0,"",ANXE_1_INVEST_PASTORAUX!D99)</f>
        <v/>
      </c>
      <c r="T99" s="83" t="str">
        <f>IF((ANXE_1_INVEST_PASTORAUX!E99)=0,"",ANXE_1_INVEST_PASTORAUX!E99)</f>
        <v/>
      </c>
      <c r="U99" s="83" t="str">
        <f>IF((ANXE_1_INVEST_PASTORAUX!F99)=0,"",ANXE_1_INVEST_PASTORAUX!F99)</f>
        <v/>
      </c>
      <c r="V99" s="83" t="str">
        <f>IF((ANXE_1_INVEST_PASTORAUX!G99)=0,"",ANXE_1_INVEST_PASTORAUX!G99)</f>
        <v/>
      </c>
      <c r="W99" s="88" t="str">
        <f>IF((ANXE_1_INVEST_PASTORAUX!H99)=0,"",ANXE_1_INVEST_PASTORAUX!H99)</f>
        <v/>
      </c>
      <c r="X99" s="83" t="str">
        <f>IF((ANXE_1_INVEST_PASTORAUX!I99)=0,"",ANXE_1_INVEST_PASTORAUX!I99)</f>
        <v/>
      </c>
      <c r="Y99" s="89" t="str">
        <f>IF((ANXE_1_INVEST_PASTORAUX!J99)=0,"",ANXE_1_INVEST_PASTORAUX!J99)</f>
        <v/>
      </c>
      <c r="Z99" s="89" t="str">
        <f>IF(Y99="","",IF((ANXE_1_INVEST_PASTORAUX!K99)=0,0,ANXE_1_INVEST_PASTORAUX!K99))</f>
        <v/>
      </c>
      <c r="AA99" s="89" t="str">
        <f>IF((ANXE_1_INVEST_PASTORAUX!L99)=0,"",ANXE_1_INVEST_PASTORAUX!L99)</f>
        <v/>
      </c>
      <c r="AB99" s="89" t="str">
        <f>IF((ANXE_1_INVEST_PASTORAUX!M99)=0,"",ANXE_1_INVEST_PASTORAUX!M99)</f>
        <v/>
      </c>
      <c r="AC99" s="89" t="str">
        <f>IF((ANXE_1_INVEST_PASTORAUX!N99)=0,"",ANXE_1_INVEST_PASTORAUX!N99)</f>
        <v/>
      </c>
      <c r="AD99" s="86" t="str">
        <f>IF((ANXE_1_INVEST_PASTORAUX!O99)=0,"",ANXE_1_INVEST_PASTORAUX!O99)</f>
        <v/>
      </c>
      <c r="AF99" s="51"/>
      <c r="AG99" s="134" t="str">
        <f t="shared" ref="AG99" si="11">IF(AC99="","",AC99-AF99)</f>
        <v/>
      </c>
      <c r="AH99" s="36" t="str">
        <f t="shared" ref="AH99" si="12">IF(AC99="","",IF(AG99&gt;0,"Motif obligatoire",""))</f>
        <v/>
      </c>
      <c r="AI99" s="135" t="str">
        <f t="shared" si="8"/>
        <v/>
      </c>
      <c r="AJ99" s="134" t="str">
        <f t="shared" si="9"/>
        <v/>
      </c>
      <c r="AK99" s="35"/>
      <c r="AL99" s="52"/>
    </row>
    <row r="100" spans="1:38" x14ac:dyDescent="0.25">
      <c r="A100" s="23"/>
    </row>
  </sheetData>
  <sheetProtection algorithmName="SHA-512" hashValue="1CRBbrIOYIwScxJLJ9zdmPN+PenCzrCQwwC1wH/FgYAwMqDcGOkrRcMZD9KS4XkMn4ubpFVGdn+S27wgeOKhSQ==" saltValue="782Aa2qFc9E39Ib7/v1MKw==" spinCount="100000" sheet="1" objects="1" scenarios="1"/>
  <mergeCells count="6">
    <mergeCell ref="C5:F5"/>
    <mergeCell ref="C6:F6"/>
    <mergeCell ref="B8:G8"/>
    <mergeCell ref="AF10:AL10"/>
    <mergeCell ref="Q10:AD10"/>
    <mergeCell ref="AF7:AK7"/>
  </mergeCells>
  <dataValidations count="2">
    <dataValidation type="list" allowBlank="1" showInputMessage="1" showErrorMessage="1" sqref="S12:S99 D12:D99" xr:uid="{9EBDC6DE-792D-44C3-9A12-34B70A67E779}">
      <formula1>Poste</formula1>
    </dataValidation>
    <dataValidation type="list" allowBlank="1" showInputMessage="1" showErrorMessage="1" sqref="R12:R99 C12:C99" xr:uid="{AD5FE2E5-343C-4E3E-9FC1-C7FC340E85AE}">
      <formula1>Type</formula1>
    </dataValidation>
  </dataValidations>
  <pageMargins left="0.7" right="0.7" top="0.75" bottom="0.75" header="0.3" footer="0.3"/>
  <pageSetup paperSize="9" orientation="portrait" r:id="rId1"/>
  <ignoredErrors>
    <ignoredError sqref="N14:N28 N97:N99"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D7B948-F2DE-480A-9D51-6226CAF1D2E7}">
          <x14:formula1>
            <xm:f>Qualification!$A$23:$A$24</xm:f>
          </x14:formula1>
          <xm:sqref>T12:T99 E12:E99</xm:sqref>
        </x14:dataValidation>
        <x14:dataValidation type="custom" allowBlank="1" showInputMessage="1" showErrorMessage="1" xr:uid="{D4E849F5-C352-4B9F-B3D6-55E9C726B968}">
          <x14:formula1>
            <xm:f>NOTICE!E16</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85FF5-04C6-4CC2-AAD2-154AFF63A9A1}">
  <sheetPr>
    <tabColor rgb="FF92D050"/>
  </sheetPr>
  <dimension ref="A1:AM123"/>
  <sheetViews>
    <sheetView zoomScaleNormal="100" workbookViewId="0">
      <selection activeCell="AN11" sqref="AN11"/>
    </sheetView>
  </sheetViews>
  <sheetFormatPr baseColWidth="10" defaultColWidth="11.5703125" defaultRowHeight="15" outlineLevelCol="1" x14ac:dyDescent="0.25"/>
  <cols>
    <col min="1" max="1" width="1.42578125" style="11" customWidth="1"/>
    <col min="2" max="2" width="24" style="11" customWidth="1"/>
    <col min="3" max="3" width="31.28515625" style="11" customWidth="1"/>
    <col min="4" max="4" width="71.85546875" style="11" customWidth="1"/>
    <col min="5" max="5" width="8" style="11" bestFit="1" customWidth="1"/>
    <col min="6" max="6" width="23" style="11" customWidth="1"/>
    <col min="7" max="7" width="25.7109375" style="11" customWidth="1"/>
    <col min="8" max="8" width="19.140625" style="11" customWidth="1"/>
    <col min="9" max="9" width="9.7109375" style="11" bestFit="1" customWidth="1"/>
    <col min="10" max="10" width="23.5703125" style="11" customWidth="1"/>
    <col min="11" max="11" width="26.42578125" style="11" customWidth="1"/>
    <col min="12" max="12" width="20.42578125" style="11" customWidth="1"/>
    <col min="13" max="13" width="21" style="11" customWidth="1"/>
    <col min="14" max="14" width="25.140625" style="11" customWidth="1"/>
    <col min="15" max="15" width="34.140625" style="11" customWidth="1"/>
    <col min="16" max="16" width="24.42578125" style="11" customWidth="1"/>
    <col min="17" max="17" width="25.5703125" style="11" hidden="1" customWidth="1" outlineLevel="1"/>
    <col min="18" max="18" width="22.42578125" style="11" hidden="1" customWidth="1" outlineLevel="1"/>
    <col min="19" max="19" width="56.5703125" style="11" hidden="1" customWidth="1" outlineLevel="1"/>
    <col min="20" max="20" width="8" style="11" hidden="1" customWidth="1" outlineLevel="1"/>
    <col min="21" max="21" width="26" style="11" hidden="1" customWidth="1" outlineLevel="1"/>
    <col min="22" max="22" width="16.7109375" style="11" hidden="1" customWidth="1" outlineLevel="1"/>
    <col min="23" max="23" width="26" style="11" hidden="1" customWidth="1" outlineLevel="1"/>
    <col min="24" max="24" width="9.7109375" style="11" hidden="1" customWidth="1" outlineLevel="1"/>
    <col min="25" max="25" width="15.5703125" style="11" hidden="1" customWidth="1" outlineLevel="1"/>
    <col min="26" max="26" width="19.140625" style="11" hidden="1" customWidth="1" outlineLevel="1"/>
    <col min="27" max="27" width="23.7109375" style="11" hidden="1" customWidth="1" outlineLevel="1"/>
    <col min="28" max="28" width="20" style="11" hidden="1" customWidth="1" outlineLevel="1"/>
    <col min="29" max="29" width="26.5703125" style="11" hidden="1" customWidth="1" outlineLevel="1"/>
    <col min="30" max="30" width="25.140625" style="11" hidden="1" customWidth="1" outlineLevel="1"/>
    <col min="31" max="31" width="22.140625" style="11" hidden="1" customWidth="1" outlineLevel="1"/>
    <col min="32" max="32" width="27.85546875" style="11" hidden="1" customWidth="1" outlineLevel="1"/>
    <col min="33" max="33" width="30.5703125" style="11" hidden="1" customWidth="1" outlineLevel="1"/>
    <col min="34" max="34" width="28" style="11" hidden="1" customWidth="1" outlineLevel="1"/>
    <col min="35" max="35" width="21" style="11" hidden="1" customWidth="1" outlineLevel="1"/>
    <col min="36" max="36" width="32.140625" style="11" hidden="1" customWidth="1" outlineLevel="1"/>
    <col min="37" max="37" width="29.28515625" style="11" hidden="1" customWidth="1" outlineLevel="1"/>
    <col min="38" max="38" width="33.140625" style="11" hidden="1" customWidth="1" outlineLevel="1"/>
    <col min="39" max="39" width="11.5703125" style="11" collapsed="1"/>
    <col min="40" max="16384" width="11.5703125" style="11"/>
  </cols>
  <sheetData>
    <row r="1" spans="1:38" x14ac:dyDescent="0.25">
      <c r="A1" s="3"/>
      <c r="B1" s="3"/>
      <c r="C1" s="3"/>
      <c r="D1" s="3"/>
      <c r="E1" s="3"/>
      <c r="F1" s="3"/>
      <c r="G1" s="3"/>
      <c r="H1" s="3"/>
      <c r="I1" s="3"/>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30.75" x14ac:dyDescent="0.45">
      <c r="A2" s="3"/>
      <c r="B2" s="22" t="s">
        <v>193</v>
      </c>
      <c r="C2" s="3"/>
      <c r="D2" s="3"/>
      <c r="E2" s="23"/>
      <c r="F2" s="23"/>
      <c r="G2" s="23"/>
      <c r="H2" s="3"/>
      <c r="I2" s="3"/>
      <c r="J2" s="3"/>
      <c r="K2" s="3"/>
      <c r="L2" s="3"/>
      <c r="M2" s="3"/>
      <c r="N2" s="3"/>
      <c r="O2" s="3"/>
      <c r="P2" s="3"/>
      <c r="Q2" s="37" t="s">
        <v>85</v>
      </c>
      <c r="R2" s="33"/>
      <c r="S2" s="33"/>
      <c r="T2" s="33"/>
      <c r="U2" s="33"/>
      <c r="V2" s="33"/>
      <c r="W2" s="18"/>
      <c r="X2" s="18"/>
      <c r="Y2" s="18"/>
      <c r="Z2" s="18"/>
      <c r="AA2" s="18"/>
      <c r="AB2" s="18"/>
      <c r="AC2" s="18"/>
      <c r="AD2" s="18"/>
      <c r="AE2" s="18"/>
      <c r="AF2" s="18"/>
      <c r="AG2" s="18"/>
      <c r="AH2" s="18"/>
      <c r="AI2" s="18"/>
      <c r="AJ2" s="18"/>
      <c r="AK2" s="18"/>
      <c r="AL2" s="18"/>
    </row>
    <row r="3" spans="1:38" ht="18" x14ac:dyDescent="0.25">
      <c r="A3" s="3"/>
      <c r="B3" s="17" t="s">
        <v>128</v>
      </c>
      <c r="C3" s="3"/>
      <c r="D3" s="3"/>
      <c r="E3" s="23"/>
      <c r="F3" s="23"/>
      <c r="G3" s="23"/>
      <c r="H3" s="3"/>
      <c r="I3" s="3"/>
      <c r="J3" s="3"/>
      <c r="K3" s="3"/>
      <c r="L3" s="3"/>
      <c r="M3" s="3"/>
      <c r="N3" s="3"/>
      <c r="O3" s="3"/>
      <c r="P3" s="3"/>
      <c r="Q3" s="3"/>
      <c r="R3" s="18"/>
      <c r="S3" s="18"/>
      <c r="T3" s="18"/>
      <c r="U3" s="18"/>
      <c r="V3" s="18"/>
      <c r="W3" s="18"/>
      <c r="X3" s="18"/>
      <c r="Y3" s="18"/>
      <c r="Z3" s="18"/>
      <c r="AA3" s="18"/>
      <c r="AB3" s="18"/>
      <c r="AC3" s="18"/>
      <c r="AD3" s="18"/>
      <c r="AE3" s="18"/>
      <c r="AF3" s="18"/>
      <c r="AG3" s="18"/>
      <c r="AH3" s="18"/>
      <c r="AI3" s="18"/>
      <c r="AJ3" s="18"/>
      <c r="AK3" s="18"/>
      <c r="AL3" s="18"/>
    </row>
    <row r="4" spans="1:38" x14ac:dyDescent="0.25">
      <c r="A4" s="3"/>
      <c r="B4" s="23"/>
      <c r="C4" s="3"/>
      <c r="D4" s="3"/>
      <c r="E4" s="23"/>
      <c r="F4" s="23"/>
      <c r="G4" s="23"/>
      <c r="H4" s="3"/>
      <c r="I4" s="3"/>
      <c r="J4" s="3"/>
      <c r="K4" s="3"/>
      <c r="L4" s="3"/>
      <c r="M4" s="3"/>
      <c r="N4" s="3"/>
      <c r="O4" s="3"/>
      <c r="P4" s="3"/>
      <c r="Q4" s="3"/>
      <c r="R4" s="3"/>
      <c r="S4" s="3"/>
      <c r="T4" s="3"/>
      <c r="U4" s="3"/>
      <c r="V4" s="3"/>
      <c r="W4" s="3"/>
      <c r="X4" s="18"/>
      <c r="Y4" s="18"/>
      <c r="Z4" s="18"/>
      <c r="AA4" s="18"/>
      <c r="AB4" s="18"/>
      <c r="AC4" s="18"/>
      <c r="AD4" s="18"/>
      <c r="AE4" s="18"/>
      <c r="AF4" s="18"/>
      <c r="AG4" s="18"/>
      <c r="AH4" s="18"/>
      <c r="AI4" s="18"/>
      <c r="AJ4" s="18"/>
      <c r="AK4" s="18"/>
      <c r="AL4" s="18"/>
    </row>
    <row r="5" spans="1:38" ht="18" x14ac:dyDescent="0.25">
      <c r="A5" s="3"/>
      <c r="B5" s="57" t="s">
        <v>132</v>
      </c>
      <c r="C5" s="147">
        <f>NOTICE!D16</f>
        <v>0</v>
      </c>
      <c r="D5" s="147"/>
      <c r="E5" s="147"/>
      <c r="F5" s="147"/>
      <c r="G5" s="23"/>
      <c r="H5" s="3"/>
      <c r="I5" s="3"/>
      <c r="J5" s="3"/>
      <c r="K5" s="3"/>
      <c r="L5" s="3"/>
      <c r="M5" s="3"/>
      <c r="N5" s="3"/>
      <c r="O5" s="3"/>
      <c r="P5" s="3"/>
      <c r="Q5" s="18"/>
      <c r="R5" s="18"/>
      <c r="S5" s="18"/>
      <c r="T5" s="18"/>
      <c r="U5" s="18"/>
      <c r="V5" s="18"/>
      <c r="W5" s="18"/>
      <c r="X5" s="18"/>
      <c r="Y5" s="18"/>
      <c r="Z5" s="18"/>
      <c r="AA5" s="18"/>
      <c r="AB5" s="18"/>
      <c r="AC5" s="18"/>
      <c r="AD5" s="18"/>
      <c r="AE5" s="18"/>
      <c r="AF5" s="18"/>
      <c r="AG5" s="18"/>
      <c r="AH5" s="18"/>
      <c r="AI5" s="18"/>
      <c r="AJ5" s="18"/>
      <c r="AK5" s="18"/>
      <c r="AL5" s="18"/>
    </row>
    <row r="6" spans="1:38" ht="18" x14ac:dyDescent="0.25">
      <c r="A6" s="3"/>
      <c r="B6" s="57" t="s">
        <v>88</v>
      </c>
      <c r="C6" s="147">
        <f>NOTICE!D17</f>
        <v>0</v>
      </c>
      <c r="D6" s="147"/>
      <c r="E6" s="147"/>
      <c r="F6" s="147"/>
      <c r="G6" s="23"/>
      <c r="H6" s="3"/>
      <c r="I6" s="3"/>
      <c r="J6" s="3"/>
      <c r="K6" s="3"/>
      <c r="L6" s="3"/>
      <c r="M6" s="3"/>
      <c r="N6" s="3"/>
      <c r="O6" s="3"/>
      <c r="P6" s="3"/>
      <c r="Q6" s="18"/>
      <c r="R6" s="18"/>
      <c r="S6" s="18"/>
      <c r="T6" s="18"/>
      <c r="U6" s="18"/>
      <c r="V6" s="18"/>
      <c r="W6" s="18"/>
      <c r="X6" s="18"/>
      <c r="Y6" s="18"/>
      <c r="Z6" s="18"/>
      <c r="AA6" s="18"/>
      <c r="AB6" s="18"/>
      <c r="AC6" s="18"/>
      <c r="AD6" s="18"/>
      <c r="AE6" s="18"/>
      <c r="AF6" s="18"/>
      <c r="AG6" s="18"/>
      <c r="AH6" s="18"/>
      <c r="AI6" s="18"/>
      <c r="AJ6" s="18"/>
      <c r="AK6" s="18"/>
      <c r="AL6" s="18"/>
    </row>
    <row r="7" spans="1:38" ht="15.75" x14ac:dyDescent="0.25">
      <c r="A7" s="3"/>
      <c r="C7" s="18"/>
      <c r="D7" s="18"/>
      <c r="E7" s="18"/>
      <c r="F7" s="18"/>
      <c r="G7" s="18"/>
      <c r="H7" s="18"/>
      <c r="I7" s="18"/>
      <c r="J7" s="18"/>
      <c r="K7" s="18"/>
      <c r="L7" s="18"/>
      <c r="M7" s="3"/>
      <c r="N7" s="3"/>
      <c r="O7" s="3"/>
      <c r="P7" s="18"/>
      <c r="Q7" s="18"/>
      <c r="R7" s="18"/>
      <c r="S7" s="18"/>
      <c r="T7" s="18"/>
      <c r="U7" s="18"/>
      <c r="V7" s="18"/>
      <c r="W7" s="18"/>
      <c r="X7" s="18"/>
      <c r="Y7" s="18"/>
      <c r="Z7" s="18"/>
      <c r="AA7" s="18"/>
      <c r="AB7" s="18"/>
      <c r="AC7" s="18"/>
      <c r="AD7" s="18"/>
      <c r="AE7" s="18"/>
      <c r="AF7" s="151" t="s">
        <v>206</v>
      </c>
      <c r="AG7" s="152"/>
      <c r="AH7" s="152"/>
      <c r="AI7" s="152"/>
      <c r="AJ7" s="152"/>
      <c r="AK7" s="153"/>
      <c r="AL7" s="18"/>
    </row>
    <row r="8" spans="1:38" ht="15.75" x14ac:dyDescent="0.25">
      <c r="A8" s="3"/>
      <c r="B8" s="148" t="s">
        <v>89</v>
      </c>
      <c r="C8" s="149"/>
      <c r="D8" s="149"/>
      <c r="E8" s="149"/>
      <c r="F8" s="149"/>
      <c r="G8" s="149"/>
      <c r="H8" s="150"/>
      <c r="I8" s="18"/>
      <c r="J8" s="18"/>
      <c r="K8" s="18"/>
      <c r="L8" s="18"/>
      <c r="M8" s="3"/>
      <c r="N8" s="3"/>
      <c r="O8" s="3"/>
      <c r="P8" s="19"/>
      <c r="Q8" s="18"/>
      <c r="R8" s="18"/>
      <c r="S8" s="18"/>
      <c r="T8" s="18"/>
      <c r="U8" s="18"/>
      <c r="V8" s="18"/>
      <c r="W8" s="18"/>
      <c r="X8" s="18"/>
      <c r="Y8" s="18"/>
      <c r="Z8" s="18"/>
      <c r="AA8" s="18"/>
      <c r="AB8" s="18"/>
      <c r="AC8" s="18"/>
      <c r="AD8" s="18"/>
      <c r="AE8" s="18"/>
      <c r="AF8" s="58" t="s">
        <v>66</v>
      </c>
      <c r="AG8" s="56">
        <f>IFERROR(SUMIF(R12:R99,AF8,AK12:AK99),0)</f>
        <v>0</v>
      </c>
      <c r="AH8" s="58" t="s">
        <v>36</v>
      </c>
      <c r="AI8" s="56">
        <f>IFERROR(SUMIF(R12:R99,AH8,AK12:AK99),0)</f>
        <v>0</v>
      </c>
      <c r="AJ8" s="58" t="s">
        <v>11</v>
      </c>
      <c r="AK8" s="56">
        <f>SUM(AG8,AI8)</f>
        <v>0</v>
      </c>
      <c r="AL8" s="18"/>
    </row>
    <row r="9" spans="1:38" ht="21" customHeight="1" x14ac:dyDescent="0.25">
      <c r="A9" s="3"/>
      <c r="B9" s="58" t="s">
        <v>66</v>
      </c>
      <c r="C9" s="119">
        <f>IFERROR(SUMIF(C12:C99,B9,N12:N99),0)</f>
        <v>0</v>
      </c>
      <c r="D9" s="58" t="s">
        <v>36</v>
      </c>
      <c r="E9" s="158">
        <f>IFERROR(SUMIF(C12:C99,D9,N12:N99),0)</f>
        <v>0</v>
      </c>
      <c r="F9" s="159"/>
      <c r="G9" s="58" t="s">
        <v>126</v>
      </c>
      <c r="H9" s="56">
        <f>SUM(N12:N99)</f>
        <v>0</v>
      </c>
      <c r="I9" s="18"/>
      <c r="J9" s="18"/>
      <c r="K9" s="18"/>
      <c r="L9" s="18"/>
      <c r="M9" s="18"/>
      <c r="N9" s="18"/>
      <c r="O9" s="3"/>
      <c r="P9" s="3"/>
      <c r="Q9" s="18"/>
      <c r="R9" s="18"/>
      <c r="S9" s="18"/>
      <c r="T9" s="18"/>
      <c r="U9" s="18"/>
      <c r="V9" s="18"/>
      <c r="W9" s="18"/>
      <c r="X9" s="18"/>
      <c r="Y9" s="18"/>
      <c r="Z9" s="18"/>
      <c r="AA9" s="18"/>
      <c r="AB9" s="18"/>
      <c r="AC9" s="18"/>
      <c r="AD9" s="18"/>
      <c r="AE9" s="18"/>
      <c r="AL9" s="18"/>
    </row>
    <row r="10" spans="1:38" ht="15.75" customHeight="1" x14ac:dyDescent="0.25">
      <c r="A10" s="3"/>
      <c r="B10" s="18"/>
      <c r="C10" s="18"/>
      <c r="D10" s="18"/>
      <c r="E10" s="18"/>
      <c r="F10" s="18"/>
      <c r="G10" s="18"/>
      <c r="H10" s="18"/>
      <c r="I10" s="18"/>
      <c r="J10" s="18"/>
      <c r="K10" s="18"/>
      <c r="L10" s="18"/>
      <c r="M10" s="18"/>
      <c r="N10" s="18"/>
      <c r="O10" s="18"/>
      <c r="P10" s="3"/>
      <c r="Q10" s="154" t="s">
        <v>207</v>
      </c>
      <c r="R10" s="155"/>
      <c r="S10" s="155"/>
      <c r="T10" s="155"/>
      <c r="U10" s="155"/>
      <c r="V10" s="155"/>
      <c r="W10" s="155"/>
      <c r="X10" s="155"/>
      <c r="Y10" s="155"/>
      <c r="Z10" s="155"/>
      <c r="AA10" s="155"/>
      <c r="AB10" s="155"/>
      <c r="AC10" s="155"/>
      <c r="AD10" s="156"/>
      <c r="AE10" s="18"/>
      <c r="AF10" s="151" t="s">
        <v>115</v>
      </c>
      <c r="AG10" s="152"/>
      <c r="AH10" s="152"/>
      <c r="AI10" s="152"/>
      <c r="AJ10" s="152"/>
      <c r="AK10" s="152"/>
      <c r="AL10" s="153"/>
    </row>
    <row r="11" spans="1:38" ht="77.25" customHeight="1" x14ac:dyDescent="0.25">
      <c r="A11" s="3"/>
      <c r="B11" s="58" t="s">
        <v>12</v>
      </c>
      <c r="C11" s="58" t="s">
        <v>146</v>
      </c>
      <c r="D11" s="58" t="s">
        <v>74</v>
      </c>
      <c r="E11" s="58" t="s">
        <v>90</v>
      </c>
      <c r="F11" s="58" t="s">
        <v>13</v>
      </c>
      <c r="G11" s="58" t="s">
        <v>25</v>
      </c>
      <c r="H11" s="58" t="s">
        <v>145</v>
      </c>
      <c r="I11" s="58" t="s">
        <v>30</v>
      </c>
      <c r="J11" s="58" t="s">
        <v>167</v>
      </c>
      <c r="K11" s="58" t="s">
        <v>168</v>
      </c>
      <c r="L11" s="58" t="s">
        <v>83</v>
      </c>
      <c r="M11" s="58" t="s">
        <v>84</v>
      </c>
      <c r="N11" s="58" t="s">
        <v>91</v>
      </c>
      <c r="O11" s="58" t="s">
        <v>82</v>
      </c>
      <c r="P11" s="34"/>
      <c r="Q11" s="54" t="s">
        <v>12</v>
      </c>
      <c r="R11" s="49" t="s">
        <v>147</v>
      </c>
      <c r="S11" s="49" t="s">
        <v>74</v>
      </c>
      <c r="T11" s="49" t="s">
        <v>90</v>
      </c>
      <c r="U11" s="49" t="s">
        <v>75</v>
      </c>
      <c r="V11" s="49" t="s">
        <v>25</v>
      </c>
      <c r="W11" s="79" t="s">
        <v>145</v>
      </c>
      <c r="X11" s="49" t="s">
        <v>30</v>
      </c>
      <c r="Y11" s="49" t="s">
        <v>103</v>
      </c>
      <c r="Z11" s="49" t="s">
        <v>104</v>
      </c>
      <c r="AA11" s="49" t="s">
        <v>83</v>
      </c>
      <c r="AB11" s="49" t="s">
        <v>84</v>
      </c>
      <c r="AC11" s="49" t="s">
        <v>76</v>
      </c>
      <c r="AD11" s="49" t="s">
        <v>77</v>
      </c>
      <c r="AE11" s="18"/>
      <c r="AF11" s="53" t="s">
        <v>78</v>
      </c>
      <c r="AG11" s="53" t="s">
        <v>79</v>
      </c>
      <c r="AH11" s="53" t="s">
        <v>80</v>
      </c>
      <c r="AI11" s="53" t="s">
        <v>116</v>
      </c>
      <c r="AJ11" s="53" t="s">
        <v>213</v>
      </c>
      <c r="AK11" s="53" t="s">
        <v>81</v>
      </c>
      <c r="AL11" s="53" t="s">
        <v>82</v>
      </c>
    </row>
    <row r="12" spans="1:38" x14ac:dyDescent="0.25">
      <c r="A12" s="3"/>
      <c r="B12" s="84"/>
      <c r="C12" s="84"/>
      <c r="D12" s="85"/>
      <c r="E12" s="84"/>
      <c r="F12" s="84"/>
      <c r="G12" s="84"/>
      <c r="H12" s="91"/>
      <c r="I12" s="84"/>
      <c r="J12" s="92"/>
      <c r="K12" s="55"/>
      <c r="L12" s="92"/>
      <c r="M12" s="92"/>
      <c r="N12" s="120" t="str">
        <f t="shared" ref="N12:N43" si="0">IF(SUM(J12:K12)=0,"",SUM(J12:K12))</f>
        <v/>
      </c>
      <c r="O12" s="95"/>
      <c r="P12" s="18"/>
      <c r="Q12" s="83" t="str">
        <f>IF((ANXE_2_MATERIAUX_AUTOCONSTR!B12)=0,"",ANXE_2_MATERIAUX_AUTOCONSTR!B12)</f>
        <v/>
      </c>
      <c r="R12" s="83" t="str">
        <f>IF((ANXE_2_MATERIAUX_AUTOCONSTR!C12)=0,"",ANXE_2_MATERIAUX_AUTOCONSTR!C12)</f>
        <v/>
      </c>
      <c r="S12" s="86" t="str">
        <f>IF((ANXE_2_MATERIAUX_AUTOCONSTR!D12)=0,"",ANXE_2_MATERIAUX_AUTOCONSTR!D12)</f>
        <v/>
      </c>
      <c r="T12" s="83" t="str">
        <f>IF((ANXE_2_MATERIAUX_AUTOCONSTR!E12)=0,"",ANXE_2_MATERIAUX_AUTOCONSTR!E12)</f>
        <v/>
      </c>
      <c r="U12" s="83" t="str">
        <f>IF((ANXE_2_MATERIAUX_AUTOCONSTR!F12)=0,"",ANXE_2_MATERIAUX_AUTOCONSTR!F12)</f>
        <v/>
      </c>
      <c r="V12" s="83" t="str">
        <f>IF((ANXE_2_MATERIAUX_AUTOCONSTR!G12)=0,"",ANXE_2_MATERIAUX_AUTOCONSTR!G12)</f>
        <v/>
      </c>
      <c r="W12" s="88" t="str">
        <f>IF((ANXE_2_MATERIAUX_AUTOCONSTR!H12)=0,"",ANXE_2_MATERIAUX_AUTOCONSTR!H12)</f>
        <v/>
      </c>
      <c r="X12" s="83" t="str">
        <f>IF((ANXE_2_MATERIAUX_AUTOCONSTR!I12)=0,"",ANXE_2_MATERIAUX_AUTOCONSTR!I12)</f>
        <v/>
      </c>
      <c r="Y12" s="89" t="str">
        <f>IF((ANXE_2_MATERIAUX_AUTOCONSTR!J12)=0,"",ANXE_2_MATERIAUX_AUTOCONSTR!J12)</f>
        <v/>
      </c>
      <c r="Z12" s="89" t="str">
        <f>IF(Y12="","",IF((ANXE_2_MATERIAUX_AUTOCONSTR!K12)=0,0,ANXE_2_MATERIAUX_AUTOCONSTR!K12))</f>
        <v/>
      </c>
      <c r="AA12" s="89" t="str">
        <f>IF((ANXE_2_MATERIAUX_AUTOCONSTR!L12)=0,"",ANXE_2_MATERIAUX_AUTOCONSTR!L12)</f>
        <v/>
      </c>
      <c r="AB12" s="89" t="str">
        <f>IF((ANXE_2_MATERIAUX_AUTOCONSTR!M12)=0,"",ANXE_2_MATERIAUX_AUTOCONSTR!M12)</f>
        <v/>
      </c>
      <c r="AC12" s="89" t="str">
        <f>IF((ANXE_2_MATERIAUX_AUTOCONSTR!N12)=0,"",ANXE_2_MATERIAUX_AUTOCONSTR!N12)</f>
        <v/>
      </c>
      <c r="AD12" s="86" t="str">
        <f>IF((ANXE_2_MATERIAUX_AUTOCONSTR!O12)=0,"",ANXE_2_MATERIAUX_AUTOCONSTR!O12)</f>
        <v/>
      </c>
      <c r="AE12" s="18"/>
      <c r="AF12" s="51"/>
      <c r="AG12" s="136" t="str">
        <f>IF(AC12="","",AC12-AF12)</f>
        <v/>
      </c>
      <c r="AH12" s="52" t="str">
        <f>IF(AC12="","",IF(AG12&gt;0,"Motif obligatoire",""))</f>
        <v/>
      </c>
      <c r="AI12" s="137" t="str">
        <f>IFERROR(IF(OR(AC12&lt;(Y12+Z12),AC12&lt;AA12,AC12&lt;SUM(AB12),AC12=""),"",(MAX((Y12+Z12),AA12,AB12)-MIN((Y12+Z12),AA12,AB12))/MAX((Y12+Z12),AA12,AB12)),"")</f>
        <v/>
      </c>
      <c r="AJ12" s="136" t="str">
        <f>IF(AC12="","",IF(MIN((Y12+Z12),AA12,AB12)*1.15=0,"",MIN((Y12+Z12),AA12,AB12)*1.15))</f>
        <v/>
      </c>
      <c r="AK12" s="60"/>
      <c r="AL12" s="52"/>
    </row>
    <row r="13" spans="1:38" x14ac:dyDescent="0.25">
      <c r="A13" s="3"/>
      <c r="B13" s="84"/>
      <c r="C13" s="84"/>
      <c r="D13" s="85"/>
      <c r="E13" s="84"/>
      <c r="F13" s="84"/>
      <c r="G13" s="84"/>
      <c r="H13" s="91"/>
      <c r="I13" s="84"/>
      <c r="J13" s="92"/>
      <c r="K13" s="55"/>
      <c r="L13" s="92"/>
      <c r="M13" s="92"/>
      <c r="N13" s="120" t="str">
        <f t="shared" si="0"/>
        <v/>
      </c>
      <c r="O13" s="95"/>
      <c r="P13" s="18"/>
      <c r="Q13" s="83" t="str">
        <f>IF((ANXE_2_MATERIAUX_AUTOCONSTR!B13)=0,"",ANXE_2_MATERIAUX_AUTOCONSTR!B13)</f>
        <v/>
      </c>
      <c r="R13" s="83" t="str">
        <f>IF((ANXE_2_MATERIAUX_AUTOCONSTR!C13)=0,"",ANXE_2_MATERIAUX_AUTOCONSTR!C13)</f>
        <v/>
      </c>
      <c r="S13" s="86" t="str">
        <f>IF((ANXE_2_MATERIAUX_AUTOCONSTR!D13)=0,"",ANXE_2_MATERIAUX_AUTOCONSTR!D13)</f>
        <v/>
      </c>
      <c r="T13" s="83" t="str">
        <f>IF((ANXE_2_MATERIAUX_AUTOCONSTR!E13)=0,"",ANXE_2_MATERIAUX_AUTOCONSTR!E13)</f>
        <v/>
      </c>
      <c r="U13" s="83" t="str">
        <f>IF((ANXE_2_MATERIAUX_AUTOCONSTR!F13)=0,"",ANXE_2_MATERIAUX_AUTOCONSTR!F13)</f>
        <v/>
      </c>
      <c r="V13" s="83" t="str">
        <f>IF((ANXE_2_MATERIAUX_AUTOCONSTR!G13)=0,"",ANXE_2_MATERIAUX_AUTOCONSTR!G13)</f>
        <v/>
      </c>
      <c r="W13" s="88" t="str">
        <f>IF((ANXE_2_MATERIAUX_AUTOCONSTR!H13)=0,"",ANXE_2_MATERIAUX_AUTOCONSTR!H13)</f>
        <v/>
      </c>
      <c r="X13" s="83" t="str">
        <f>IF((ANXE_2_MATERIAUX_AUTOCONSTR!I13)=0,"",ANXE_2_MATERIAUX_AUTOCONSTR!I13)</f>
        <v/>
      </c>
      <c r="Y13" s="89" t="str">
        <f>IF((ANXE_2_MATERIAUX_AUTOCONSTR!J13)=0,"",ANXE_2_MATERIAUX_AUTOCONSTR!J13)</f>
        <v/>
      </c>
      <c r="Z13" s="89" t="str">
        <f>IF(Y13="","",IF((ANXE_2_MATERIAUX_AUTOCONSTR!K13)=0,0,ANXE_2_MATERIAUX_AUTOCONSTR!K13))</f>
        <v/>
      </c>
      <c r="AA13" s="89" t="str">
        <f>IF((ANXE_2_MATERIAUX_AUTOCONSTR!L13)=0,"",ANXE_2_MATERIAUX_AUTOCONSTR!L13)</f>
        <v/>
      </c>
      <c r="AB13" s="89" t="str">
        <f>IF((ANXE_2_MATERIAUX_AUTOCONSTR!M13)=0,"",ANXE_2_MATERIAUX_AUTOCONSTR!M13)</f>
        <v/>
      </c>
      <c r="AC13" s="89" t="str">
        <f>IF((ANXE_2_MATERIAUX_AUTOCONSTR!N13)=0,"",ANXE_2_MATERIAUX_AUTOCONSTR!N13)</f>
        <v/>
      </c>
      <c r="AD13" s="86" t="str">
        <f>IF((ANXE_2_MATERIAUX_AUTOCONSTR!O13)=0,"",ANXE_2_MATERIAUX_AUTOCONSTR!O13)</f>
        <v/>
      </c>
      <c r="AE13" s="18"/>
      <c r="AF13" s="51"/>
      <c r="AG13" s="136" t="str">
        <f t="shared" ref="AG13:AG76" si="1">IF(AC13="","",AC13-AF13)</f>
        <v/>
      </c>
      <c r="AH13" s="52" t="str">
        <f t="shared" ref="AH13:AH76" si="2">IF(AC13="","",IF(AG13&gt;0,"Motif obligatoire",""))</f>
        <v/>
      </c>
      <c r="AI13" s="137" t="str">
        <f t="shared" ref="AI13:AI76" si="3">IFERROR(IF(OR(AC13&lt;(Y13+Z13),AC13&lt;AA13,AC13&lt;SUM(AB13),AC13=""),"",(MAX((Y13+Z13),AA13,AB13)-MIN((Y13+Z13),AA13,AB13))/MAX((Y13+Z13),AA13,AB13)),"")</f>
        <v/>
      </c>
      <c r="AJ13" s="136" t="str">
        <f t="shared" ref="AJ13:AJ76" si="4">IF(AC13="","",IF(MIN((Y13+Z13),AA13,AB13)*1.15=0,"",MIN((Y13+Z13),AA13,AB13)*1.15))</f>
        <v/>
      </c>
      <c r="AK13" s="60"/>
      <c r="AL13" s="52"/>
    </row>
    <row r="14" spans="1:38" x14ac:dyDescent="0.25">
      <c r="A14" s="3"/>
      <c r="B14" s="84"/>
      <c r="C14" s="84"/>
      <c r="D14" s="85"/>
      <c r="E14" s="84"/>
      <c r="F14" s="84"/>
      <c r="G14" s="84"/>
      <c r="H14" s="91"/>
      <c r="I14" s="84"/>
      <c r="J14" s="92"/>
      <c r="K14" s="55"/>
      <c r="L14" s="92"/>
      <c r="M14" s="92"/>
      <c r="N14" s="120" t="str">
        <f t="shared" si="0"/>
        <v/>
      </c>
      <c r="O14" s="95"/>
      <c r="P14" s="18"/>
      <c r="Q14" s="83" t="str">
        <f>IF((ANXE_2_MATERIAUX_AUTOCONSTR!B14)=0,"",ANXE_2_MATERIAUX_AUTOCONSTR!B14)</f>
        <v/>
      </c>
      <c r="R14" s="83" t="str">
        <f>IF((ANXE_2_MATERIAUX_AUTOCONSTR!C14)=0,"",ANXE_2_MATERIAUX_AUTOCONSTR!C14)</f>
        <v/>
      </c>
      <c r="S14" s="86" t="str">
        <f>IF((ANXE_2_MATERIAUX_AUTOCONSTR!D14)=0,"",ANXE_2_MATERIAUX_AUTOCONSTR!D14)</f>
        <v/>
      </c>
      <c r="T14" s="83" t="str">
        <f>IF((ANXE_2_MATERIAUX_AUTOCONSTR!E14)=0,"",ANXE_2_MATERIAUX_AUTOCONSTR!E14)</f>
        <v/>
      </c>
      <c r="U14" s="83" t="str">
        <f>IF((ANXE_2_MATERIAUX_AUTOCONSTR!F14)=0,"",ANXE_2_MATERIAUX_AUTOCONSTR!F14)</f>
        <v/>
      </c>
      <c r="V14" s="83" t="str">
        <f>IF((ANXE_2_MATERIAUX_AUTOCONSTR!G14)=0,"",ANXE_2_MATERIAUX_AUTOCONSTR!G14)</f>
        <v/>
      </c>
      <c r="W14" s="88" t="str">
        <f>IF((ANXE_2_MATERIAUX_AUTOCONSTR!H14)=0,"",ANXE_2_MATERIAUX_AUTOCONSTR!H14)</f>
        <v/>
      </c>
      <c r="X14" s="83" t="str">
        <f>IF((ANXE_2_MATERIAUX_AUTOCONSTR!I14)=0,"",ANXE_2_MATERIAUX_AUTOCONSTR!I14)</f>
        <v/>
      </c>
      <c r="Y14" s="89" t="str">
        <f>IF((ANXE_2_MATERIAUX_AUTOCONSTR!J14)=0,"",ANXE_2_MATERIAUX_AUTOCONSTR!J14)</f>
        <v/>
      </c>
      <c r="Z14" s="89" t="str">
        <f>IF(Y14="","",IF((ANXE_2_MATERIAUX_AUTOCONSTR!K14)=0,0,ANXE_2_MATERIAUX_AUTOCONSTR!K14))</f>
        <v/>
      </c>
      <c r="AA14" s="89" t="str">
        <f>IF((ANXE_2_MATERIAUX_AUTOCONSTR!L14)=0,"",ANXE_2_MATERIAUX_AUTOCONSTR!L14)</f>
        <v/>
      </c>
      <c r="AB14" s="89" t="str">
        <f>IF((ANXE_2_MATERIAUX_AUTOCONSTR!M14)=0,"",ANXE_2_MATERIAUX_AUTOCONSTR!M14)</f>
        <v/>
      </c>
      <c r="AC14" s="89" t="str">
        <f>IF((ANXE_2_MATERIAUX_AUTOCONSTR!N14)=0,"",ANXE_2_MATERIAUX_AUTOCONSTR!N14)</f>
        <v/>
      </c>
      <c r="AD14" s="86" t="str">
        <f>IF((ANXE_2_MATERIAUX_AUTOCONSTR!O14)=0,"",ANXE_2_MATERIAUX_AUTOCONSTR!O14)</f>
        <v/>
      </c>
      <c r="AE14" s="18"/>
      <c r="AF14" s="51"/>
      <c r="AG14" s="136" t="str">
        <f t="shared" si="1"/>
        <v/>
      </c>
      <c r="AH14" s="52" t="str">
        <f t="shared" si="2"/>
        <v/>
      </c>
      <c r="AI14" s="137" t="str">
        <f t="shared" si="3"/>
        <v/>
      </c>
      <c r="AJ14" s="136" t="str">
        <f t="shared" si="4"/>
        <v/>
      </c>
      <c r="AK14" s="60"/>
      <c r="AL14" s="52"/>
    </row>
    <row r="15" spans="1:38" x14ac:dyDescent="0.25">
      <c r="A15" s="3"/>
      <c r="B15" s="84"/>
      <c r="C15" s="84"/>
      <c r="D15" s="85"/>
      <c r="E15" s="84"/>
      <c r="F15" s="84"/>
      <c r="G15" s="84"/>
      <c r="H15" s="91"/>
      <c r="I15" s="84"/>
      <c r="J15" s="92"/>
      <c r="K15" s="55"/>
      <c r="L15" s="92"/>
      <c r="M15" s="92"/>
      <c r="N15" s="120" t="str">
        <f t="shared" si="0"/>
        <v/>
      </c>
      <c r="O15" s="95"/>
      <c r="P15" s="18"/>
      <c r="Q15" s="83" t="str">
        <f>IF((ANXE_2_MATERIAUX_AUTOCONSTR!B15)=0,"",ANXE_2_MATERIAUX_AUTOCONSTR!B15)</f>
        <v/>
      </c>
      <c r="R15" s="83" t="str">
        <f>IF((ANXE_2_MATERIAUX_AUTOCONSTR!C15)=0,"",ANXE_2_MATERIAUX_AUTOCONSTR!C15)</f>
        <v/>
      </c>
      <c r="S15" s="86" t="str">
        <f>IF((ANXE_2_MATERIAUX_AUTOCONSTR!D15)=0,"",ANXE_2_MATERIAUX_AUTOCONSTR!D15)</f>
        <v/>
      </c>
      <c r="T15" s="83" t="str">
        <f>IF((ANXE_2_MATERIAUX_AUTOCONSTR!E15)=0,"",ANXE_2_MATERIAUX_AUTOCONSTR!E15)</f>
        <v/>
      </c>
      <c r="U15" s="83" t="str">
        <f>IF((ANXE_2_MATERIAUX_AUTOCONSTR!F15)=0,"",ANXE_2_MATERIAUX_AUTOCONSTR!F15)</f>
        <v/>
      </c>
      <c r="V15" s="83" t="str">
        <f>IF((ANXE_2_MATERIAUX_AUTOCONSTR!G15)=0,"",ANXE_2_MATERIAUX_AUTOCONSTR!G15)</f>
        <v/>
      </c>
      <c r="W15" s="88" t="str">
        <f>IF((ANXE_2_MATERIAUX_AUTOCONSTR!H15)=0,"",ANXE_2_MATERIAUX_AUTOCONSTR!H15)</f>
        <v/>
      </c>
      <c r="X15" s="83" t="str">
        <f>IF((ANXE_2_MATERIAUX_AUTOCONSTR!I15)=0,"",ANXE_2_MATERIAUX_AUTOCONSTR!I15)</f>
        <v/>
      </c>
      <c r="Y15" s="89" t="str">
        <f>IF((ANXE_2_MATERIAUX_AUTOCONSTR!J15)=0,"",ANXE_2_MATERIAUX_AUTOCONSTR!J15)</f>
        <v/>
      </c>
      <c r="Z15" s="89" t="str">
        <f>IF(Y15="","",IF((ANXE_2_MATERIAUX_AUTOCONSTR!K15)=0,0,ANXE_2_MATERIAUX_AUTOCONSTR!K15))</f>
        <v/>
      </c>
      <c r="AA15" s="89" t="str">
        <f>IF((ANXE_2_MATERIAUX_AUTOCONSTR!L15)=0,"",ANXE_2_MATERIAUX_AUTOCONSTR!L15)</f>
        <v/>
      </c>
      <c r="AB15" s="89" t="str">
        <f>IF((ANXE_2_MATERIAUX_AUTOCONSTR!M15)=0,"",ANXE_2_MATERIAUX_AUTOCONSTR!M15)</f>
        <v/>
      </c>
      <c r="AC15" s="89" t="str">
        <f>IF((ANXE_2_MATERIAUX_AUTOCONSTR!N15)=0,"",ANXE_2_MATERIAUX_AUTOCONSTR!N15)</f>
        <v/>
      </c>
      <c r="AD15" s="86" t="str">
        <f>IF((ANXE_2_MATERIAUX_AUTOCONSTR!O15)=0,"",ANXE_2_MATERIAUX_AUTOCONSTR!O15)</f>
        <v/>
      </c>
      <c r="AE15" s="18"/>
      <c r="AF15" s="51"/>
      <c r="AG15" s="136" t="str">
        <f t="shared" si="1"/>
        <v/>
      </c>
      <c r="AH15" s="52" t="str">
        <f t="shared" si="2"/>
        <v/>
      </c>
      <c r="AI15" s="137" t="str">
        <f t="shared" si="3"/>
        <v/>
      </c>
      <c r="AJ15" s="136" t="str">
        <f t="shared" si="4"/>
        <v/>
      </c>
      <c r="AK15" s="60"/>
      <c r="AL15" s="52"/>
    </row>
    <row r="16" spans="1:38" x14ac:dyDescent="0.25">
      <c r="A16" s="3"/>
      <c r="B16" s="84"/>
      <c r="C16" s="84"/>
      <c r="D16" s="85"/>
      <c r="E16" s="84"/>
      <c r="F16" s="84"/>
      <c r="G16" s="84"/>
      <c r="H16" s="91"/>
      <c r="I16" s="84"/>
      <c r="J16" s="92"/>
      <c r="K16" s="55"/>
      <c r="L16" s="92"/>
      <c r="M16" s="92"/>
      <c r="N16" s="120" t="str">
        <f t="shared" si="0"/>
        <v/>
      </c>
      <c r="O16" s="95"/>
      <c r="P16" s="18"/>
      <c r="Q16" s="83" t="str">
        <f>IF((ANXE_2_MATERIAUX_AUTOCONSTR!B16)=0,"",ANXE_2_MATERIAUX_AUTOCONSTR!B16)</f>
        <v/>
      </c>
      <c r="R16" s="83" t="str">
        <f>IF((ANXE_2_MATERIAUX_AUTOCONSTR!C16)=0,"",ANXE_2_MATERIAUX_AUTOCONSTR!C16)</f>
        <v/>
      </c>
      <c r="S16" s="86" t="str">
        <f>IF((ANXE_2_MATERIAUX_AUTOCONSTR!D16)=0,"",ANXE_2_MATERIAUX_AUTOCONSTR!D16)</f>
        <v/>
      </c>
      <c r="T16" s="83" t="str">
        <f>IF((ANXE_2_MATERIAUX_AUTOCONSTR!E16)=0,"",ANXE_2_MATERIAUX_AUTOCONSTR!E16)</f>
        <v/>
      </c>
      <c r="U16" s="83" t="str">
        <f>IF((ANXE_2_MATERIAUX_AUTOCONSTR!F16)=0,"",ANXE_2_MATERIAUX_AUTOCONSTR!F16)</f>
        <v/>
      </c>
      <c r="V16" s="83" t="str">
        <f>IF((ANXE_2_MATERIAUX_AUTOCONSTR!G16)=0,"",ANXE_2_MATERIAUX_AUTOCONSTR!G16)</f>
        <v/>
      </c>
      <c r="W16" s="88" t="str">
        <f>IF((ANXE_2_MATERIAUX_AUTOCONSTR!H16)=0,"",ANXE_2_MATERIAUX_AUTOCONSTR!H16)</f>
        <v/>
      </c>
      <c r="X16" s="83" t="str">
        <f>IF((ANXE_2_MATERIAUX_AUTOCONSTR!I16)=0,"",ANXE_2_MATERIAUX_AUTOCONSTR!I16)</f>
        <v/>
      </c>
      <c r="Y16" s="89" t="str">
        <f>IF((ANXE_2_MATERIAUX_AUTOCONSTR!J16)=0,"",ANXE_2_MATERIAUX_AUTOCONSTR!J16)</f>
        <v/>
      </c>
      <c r="Z16" s="89" t="str">
        <f>IF(Y16="","",IF((ANXE_2_MATERIAUX_AUTOCONSTR!K16)=0,0,ANXE_2_MATERIAUX_AUTOCONSTR!K16))</f>
        <v/>
      </c>
      <c r="AA16" s="89" t="str">
        <f>IF((ANXE_2_MATERIAUX_AUTOCONSTR!L16)=0,"",ANXE_2_MATERIAUX_AUTOCONSTR!L16)</f>
        <v/>
      </c>
      <c r="AB16" s="89" t="str">
        <f>IF((ANXE_2_MATERIAUX_AUTOCONSTR!M16)=0,"",ANXE_2_MATERIAUX_AUTOCONSTR!M16)</f>
        <v/>
      </c>
      <c r="AC16" s="89" t="str">
        <f>IF((ANXE_2_MATERIAUX_AUTOCONSTR!N16)=0,"",ANXE_2_MATERIAUX_AUTOCONSTR!N16)</f>
        <v/>
      </c>
      <c r="AD16" s="86" t="str">
        <f>IF((ANXE_2_MATERIAUX_AUTOCONSTR!O16)=0,"",ANXE_2_MATERIAUX_AUTOCONSTR!O16)</f>
        <v/>
      </c>
      <c r="AE16" s="18"/>
      <c r="AF16" s="51"/>
      <c r="AG16" s="136" t="str">
        <f t="shared" si="1"/>
        <v/>
      </c>
      <c r="AH16" s="52" t="str">
        <f t="shared" si="2"/>
        <v/>
      </c>
      <c r="AI16" s="137" t="str">
        <f t="shared" si="3"/>
        <v/>
      </c>
      <c r="AJ16" s="136" t="str">
        <f t="shared" si="4"/>
        <v/>
      </c>
      <c r="AK16" s="60"/>
      <c r="AL16" s="52"/>
    </row>
    <row r="17" spans="1:38" x14ac:dyDescent="0.25">
      <c r="A17" s="3"/>
      <c r="B17" s="84"/>
      <c r="C17" s="84"/>
      <c r="D17" s="85"/>
      <c r="E17" s="84"/>
      <c r="F17" s="84"/>
      <c r="G17" s="84"/>
      <c r="H17" s="91"/>
      <c r="I17" s="84"/>
      <c r="J17" s="92"/>
      <c r="K17" s="55"/>
      <c r="L17" s="92"/>
      <c r="M17" s="92"/>
      <c r="N17" s="120" t="str">
        <f t="shared" si="0"/>
        <v/>
      </c>
      <c r="O17" s="95"/>
      <c r="P17" s="18"/>
      <c r="Q17" s="83" t="str">
        <f>IF((ANXE_2_MATERIAUX_AUTOCONSTR!B17)=0,"",ANXE_2_MATERIAUX_AUTOCONSTR!B17)</f>
        <v/>
      </c>
      <c r="R17" s="83" t="str">
        <f>IF((ANXE_2_MATERIAUX_AUTOCONSTR!C17)=0,"",ANXE_2_MATERIAUX_AUTOCONSTR!C17)</f>
        <v/>
      </c>
      <c r="S17" s="86" t="str">
        <f>IF((ANXE_2_MATERIAUX_AUTOCONSTR!D17)=0,"",ANXE_2_MATERIAUX_AUTOCONSTR!D17)</f>
        <v/>
      </c>
      <c r="T17" s="83" t="str">
        <f>IF((ANXE_2_MATERIAUX_AUTOCONSTR!E17)=0,"",ANXE_2_MATERIAUX_AUTOCONSTR!E17)</f>
        <v/>
      </c>
      <c r="U17" s="83" t="str">
        <f>IF((ANXE_2_MATERIAUX_AUTOCONSTR!F17)=0,"",ANXE_2_MATERIAUX_AUTOCONSTR!F17)</f>
        <v/>
      </c>
      <c r="V17" s="83" t="str">
        <f>IF((ANXE_2_MATERIAUX_AUTOCONSTR!G17)=0,"",ANXE_2_MATERIAUX_AUTOCONSTR!G17)</f>
        <v/>
      </c>
      <c r="W17" s="88" t="str">
        <f>IF((ANXE_2_MATERIAUX_AUTOCONSTR!H17)=0,"",ANXE_2_MATERIAUX_AUTOCONSTR!H17)</f>
        <v/>
      </c>
      <c r="X17" s="83" t="str">
        <f>IF((ANXE_2_MATERIAUX_AUTOCONSTR!I17)=0,"",ANXE_2_MATERIAUX_AUTOCONSTR!I17)</f>
        <v/>
      </c>
      <c r="Y17" s="89" t="str">
        <f>IF((ANXE_2_MATERIAUX_AUTOCONSTR!J17)=0,"",ANXE_2_MATERIAUX_AUTOCONSTR!J17)</f>
        <v/>
      </c>
      <c r="Z17" s="89" t="str">
        <f>IF(Y17="","",IF((ANXE_2_MATERIAUX_AUTOCONSTR!K17)=0,0,ANXE_2_MATERIAUX_AUTOCONSTR!K17))</f>
        <v/>
      </c>
      <c r="AA17" s="89" t="str">
        <f>IF((ANXE_2_MATERIAUX_AUTOCONSTR!L17)=0,"",ANXE_2_MATERIAUX_AUTOCONSTR!L17)</f>
        <v/>
      </c>
      <c r="AB17" s="89" t="str">
        <f>IF((ANXE_2_MATERIAUX_AUTOCONSTR!M17)=0,"",ANXE_2_MATERIAUX_AUTOCONSTR!M17)</f>
        <v/>
      </c>
      <c r="AC17" s="89" t="str">
        <f>IF((ANXE_2_MATERIAUX_AUTOCONSTR!N17)=0,"",ANXE_2_MATERIAUX_AUTOCONSTR!N17)</f>
        <v/>
      </c>
      <c r="AD17" s="86" t="str">
        <f>IF((ANXE_2_MATERIAUX_AUTOCONSTR!O17)=0,"",ANXE_2_MATERIAUX_AUTOCONSTR!O17)</f>
        <v/>
      </c>
      <c r="AE17" s="18"/>
      <c r="AF17" s="51"/>
      <c r="AG17" s="136" t="str">
        <f t="shared" si="1"/>
        <v/>
      </c>
      <c r="AH17" s="52" t="str">
        <f t="shared" si="2"/>
        <v/>
      </c>
      <c r="AI17" s="137" t="str">
        <f t="shared" si="3"/>
        <v/>
      </c>
      <c r="AJ17" s="136" t="str">
        <f t="shared" si="4"/>
        <v/>
      </c>
      <c r="AK17" s="60"/>
      <c r="AL17" s="52"/>
    </row>
    <row r="18" spans="1:38" x14ac:dyDescent="0.25">
      <c r="A18" s="3"/>
      <c r="B18" s="84"/>
      <c r="C18" s="84"/>
      <c r="D18" s="85"/>
      <c r="E18" s="84"/>
      <c r="F18" s="84"/>
      <c r="G18" s="84"/>
      <c r="H18" s="91"/>
      <c r="I18" s="84"/>
      <c r="J18" s="92"/>
      <c r="K18" s="55"/>
      <c r="L18" s="92"/>
      <c r="M18" s="92"/>
      <c r="N18" s="120" t="str">
        <f t="shared" si="0"/>
        <v/>
      </c>
      <c r="O18" s="95"/>
      <c r="P18" s="18"/>
      <c r="Q18" s="83" t="str">
        <f>IF((ANXE_2_MATERIAUX_AUTOCONSTR!B18)=0,"",ANXE_2_MATERIAUX_AUTOCONSTR!B18)</f>
        <v/>
      </c>
      <c r="R18" s="83" t="str">
        <f>IF((ANXE_2_MATERIAUX_AUTOCONSTR!C18)=0,"",ANXE_2_MATERIAUX_AUTOCONSTR!C18)</f>
        <v/>
      </c>
      <c r="S18" s="86" t="str">
        <f>IF((ANXE_2_MATERIAUX_AUTOCONSTR!D18)=0,"",ANXE_2_MATERIAUX_AUTOCONSTR!D18)</f>
        <v/>
      </c>
      <c r="T18" s="83" t="str">
        <f>IF((ANXE_2_MATERIAUX_AUTOCONSTR!E18)=0,"",ANXE_2_MATERIAUX_AUTOCONSTR!E18)</f>
        <v/>
      </c>
      <c r="U18" s="83" t="str">
        <f>IF((ANXE_2_MATERIAUX_AUTOCONSTR!F18)=0,"",ANXE_2_MATERIAUX_AUTOCONSTR!F18)</f>
        <v/>
      </c>
      <c r="V18" s="83" t="str">
        <f>IF((ANXE_2_MATERIAUX_AUTOCONSTR!G18)=0,"",ANXE_2_MATERIAUX_AUTOCONSTR!G18)</f>
        <v/>
      </c>
      <c r="W18" s="88" t="str">
        <f>IF((ANXE_2_MATERIAUX_AUTOCONSTR!H18)=0,"",ANXE_2_MATERIAUX_AUTOCONSTR!H18)</f>
        <v/>
      </c>
      <c r="X18" s="83" t="str">
        <f>IF((ANXE_2_MATERIAUX_AUTOCONSTR!I18)=0,"",ANXE_2_MATERIAUX_AUTOCONSTR!I18)</f>
        <v/>
      </c>
      <c r="Y18" s="89" t="str">
        <f>IF((ANXE_2_MATERIAUX_AUTOCONSTR!J18)=0,"",ANXE_2_MATERIAUX_AUTOCONSTR!J18)</f>
        <v/>
      </c>
      <c r="Z18" s="89" t="str">
        <f>IF(Y18="","",IF((ANXE_2_MATERIAUX_AUTOCONSTR!K18)=0,0,ANXE_2_MATERIAUX_AUTOCONSTR!K18))</f>
        <v/>
      </c>
      <c r="AA18" s="89" t="str">
        <f>IF((ANXE_2_MATERIAUX_AUTOCONSTR!L18)=0,"",ANXE_2_MATERIAUX_AUTOCONSTR!L18)</f>
        <v/>
      </c>
      <c r="AB18" s="89" t="str">
        <f>IF((ANXE_2_MATERIAUX_AUTOCONSTR!M18)=0,"",ANXE_2_MATERIAUX_AUTOCONSTR!M18)</f>
        <v/>
      </c>
      <c r="AC18" s="89" t="str">
        <f>IF((ANXE_2_MATERIAUX_AUTOCONSTR!N18)=0,"",ANXE_2_MATERIAUX_AUTOCONSTR!N18)</f>
        <v/>
      </c>
      <c r="AD18" s="86" t="str">
        <f>IF((ANXE_2_MATERIAUX_AUTOCONSTR!O18)=0,"",ANXE_2_MATERIAUX_AUTOCONSTR!O18)</f>
        <v/>
      </c>
      <c r="AE18" s="18"/>
      <c r="AF18" s="51"/>
      <c r="AG18" s="136" t="str">
        <f t="shared" si="1"/>
        <v/>
      </c>
      <c r="AH18" s="52" t="str">
        <f t="shared" si="2"/>
        <v/>
      </c>
      <c r="AI18" s="137" t="str">
        <f t="shared" si="3"/>
        <v/>
      </c>
      <c r="AJ18" s="136" t="str">
        <f t="shared" si="4"/>
        <v/>
      </c>
      <c r="AK18" s="60"/>
      <c r="AL18" s="52"/>
    </row>
    <row r="19" spans="1:38" x14ac:dyDescent="0.25">
      <c r="A19" s="3"/>
      <c r="B19" s="84"/>
      <c r="C19" s="84"/>
      <c r="D19" s="85"/>
      <c r="E19" s="84"/>
      <c r="F19" s="84"/>
      <c r="G19" s="84"/>
      <c r="H19" s="91"/>
      <c r="I19" s="84"/>
      <c r="J19" s="92"/>
      <c r="K19" s="55"/>
      <c r="L19" s="92"/>
      <c r="M19" s="92"/>
      <c r="N19" s="120" t="str">
        <f t="shared" si="0"/>
        <v/>
      </c>
      <c r="O19" s="95"/>
      <c r="P19" s="18"/>
      <c r="Q19" s="83" t="str">
        <f>IF((ANXE_2_MATERIAUX_AUTOCONSTR!B19)=0,"",ANXE_2_MATERIAUX_AUTOCONSTR!B19)</f>
        <v/>
      </c>
      <c r="R19" s="83" t="str">
        <f>IF((ANXE_2_MATERIAUX_AUTOCONSTR!C19)=0,"",ANXE_2_MATERIAUX_AUTOCONSTR!C19)</f>
        <v/>
      </c>
      <c r="S19" s="86" t="str">
        <f>IF((ANXE_2_MATERIAUX_AUTOCONSTR!D19)=0,"",ANXE_2_MATERIAUX_AUTOCONSTR!D19)</f>
        <v/>
      </c>
      <c r="T19" s="83" t="str">
        <f>IF((ANXE_2_MATERIAUX_AUTOCONSTR!E19)=0,"",ANXE_2_MATERIAUX_AUTOCONSTR!E19)</f>
        <v/>
      </c>
      <c r="U19" s="83" t="str">
        <f>IF((ANXE_2_MATERIAUX_AUTOCONSTR!F19)=0,"",ANXE_2_MATERIAUX_AUTOCONSTR!F19)</f>
        <v/>
      </c>
      <c r="V19" s="83" t="str">
        <f>IF((ANXE_2_MATERIAUX_AUTOCONSTR!G19)=0,"",ANXE_2_MATERIAUX_AUTOCONSTR!G19)</f>
        <v/>
      </c>
      <c r="W19" s="88" t="str">
        <f>IF((ANXE_2_MATERIAUX_AUTOCONSTR!H19)=0,"",ANXE_2_MATERIAUX_AUTOCONSTR!H19)</f>
        <v/>
      </c>
      <c r="X19" s="83" t="str">
        <f>IF((ANXE_2_MATERIAUX_AUTOCONSTR!I19)=0,"",ANXE_2_MATERIAUX_AUTOCONSTR!I19)</f>
        <v/>
      </c>
      <c r="Y19" s="89" t="str">
        <f>IF((ANXE_2_MATERIAUX_AUTOCONSTR!J19)=0,"",ANXE_2_MATERIAUX_AUTOCONSTR!J19)</f>
        <v/>
      </c>
      <c r="Z19" s="89" t="str">
        <f>IF(Y19="","",IF((ANXE_2_MATERIAUX_AUTOCONSTR!K19)=0,0,ANXE_2_MATERIAUX_AUTOCONSTR!K19))</f>
        <v/>
      </c>
      <c r="AA19" s="89" t="str">
        <f>IF((ANXE_2_MATERIAUX_AUTOCONSTR!L19)=0,"",ANXE_2_MATERIAUX_AUTOCONSTR!L19)</f>
        <v/>
      </c>
      <c r="AB19" s="89" t="str">
        <f>IF((ANXE_2_MATERIAUX_AUTOCONSTR!M19)=0,"",ANXE_2_MATERIAUX_AUTOCONSTR!M19)</f>
        <v/>
      </c>
      <c r="AC19" s="89" t="str">
        <f>IF((ANXE_2_MATERIAUX_AUTOCONSTR!N19)=0,"",ANXE_2_MATERIAUX_AUTOCONSTR!N19)</f>
        <v/>
      </c>
      <c r="AD19" s="86" t="str">
        <f>IF((ANXE_2_MATERIAUX_AUTOCONSTR!O19)=0,"",ANXE_2_MATERIAUX_AUTOCONSTR!O19)</f>
        <v/>
      </c>
      <c r="AE19" s="18"/>
      <c r="AF19" s="51"/>
      <c r="AG19" s="136" t="str">
        <f t="shared" si="1"/>
        <v/>
      </c>
      <c r="AH19" s="52" t="str">
        <f t="shared" si="2"/>
        <v/>
      </c>
      <c r="AI19" s="137" t="str">
        <f t="shared" si="3"/>
        <v/>
      </c>
      <c r="AJ19" s="136" t="str">
        <f t="shared" si="4"/>
        <v/>
      </c>
      <c r="AK19" s="60"/>
      <c r="AL19" s="52"/>
    </row>
    <row r="20" spans="1:38" x14ac:dyDescent="0.25">
      <c r="A20" s="3"/>
      <c r="B20" s="84"/>
      <c r="C20" s="84"/>
      <c r="D20" s="85"/>
      <c r="E20" s="84"/>
      <c r="F20" s="84"/>
      <c r="G20" s="84"/>
      <c r="H20" s="91"/>
      <c r="I20" s="84"/>
      <c r="J20" s="92"/>
      <c r="K20" s="55"/>
      <c r="L20" s="92"/>
      <c r="M20" s="92"/>
      <c r="N20" s="120" t="str">
        <f t="shared" si="0"/>
        <v/>
      </c>
      <c r="O20" s="95"/>
      <c r="P20" s="18"/>
      <c r="Q20" s="83" t="str">
        <f>IF((ANXE_2_MATERIAUX_AUTOCONSTR!B20)=0,"",ANXE_2_MATERIAUX_AUTOCONSTR!B20)</f>
        <v/>
      </c>
      <c r="R20" s="83" t="str">
        <f>IF((ANXE_2_MATERIAUX_AUTOCONSTR!C20)=0,"",ANXE_2_MATERIAUX_AUTOCONSTR!C20)</f>
        <v/>
      </c>
      <c r="S20" s="86" t="str">
        <f>IF((ANXE_2_MATERIAUX_AUTOCONSTR!D20)=0,"",ANXE_2_MATERIAUX_AUTOCONSTR!D20)</f>
        <v/>
      </c>
      <c r="T20" s="83" t="str">
        <f>IF((ANXE_2_MATERIAUX_AUTOCONSTR!E20)=0,"",ANXE_2_MATERIAUX_AUTOCONSTR!E20)</f>
        <v/>
      </c>
      <c r="U20" s="83" t="str">
        <f>IF((ANXE_2_MATERIAUX_AUTOCONSTR!F20)=0,"",ANXE_2_MATERIAUX_AUTOCONSTR!F20)</f>
        <v/>
      </c>
      <c r="V20" s="83" t="str">
        <f>IF((ANXE_2_MATERIAUX_AUTOCONSTR!G20)=0,"",ANXE_2_MATERIAUX_AUTOCONSTR!G20)</f>
        <v/>
      </c>
      <c r="W20" s="88" t="str">
        <f>IF((ANXE_2_MATERIAUX_AUTOCONSTR!H20)=0,"",ANXE_2_MATERIAUX_AUTOCONSTR!H20)</f>
        <v/>
      </c>
      <c r="X20" s="83" t="str">
        <f>IF((ANXE_2_MATERIAUX_AUTOCONSTR!I20)=0,"",ANXE_2_MATERIAUX_AUTOCONSTR!I20)</f>
        <v/>
      </c>
      <c r="Y20" s="89" t="str">
        <f>IF((ANXE_2_MATERIAUX_AUTOCONSTR!J20)=0,"",ANXE_2_MATERIAUX_AUTOCONSTR!J20)</f>
        <v/>
      </c>
      <c r="Z20" s="89" t="str">
        <f>IF(Y20="","",IF((ANXE_2_MATERIAUX_AUTOCONSTR!K20)=0,0,ANXE_2_MATERIAUX_AUTOCONSTR!K20))</f>
        <v/>
      </c>
      <c r="AA20" s="89" t="str">
        <f>IF((ANXE_2_MATERIAUX_AUTOCONSTR!L20)=0,"",ANXE_2_MATERIAUX_AUTOCONSTR!L20)</f>
        <v/>
      </c>
      <c r="AB20" s="89" t="str">
        <f>IF((ANXE_2_MATERIAUX_AUTOCONSTR!M20)=0,"",ANXE_2_MATERIAUX_AUTOCONSTR!M20)</f>
        <v/>
      </c>
      <c r="AC20" s="89" t="str">
        <f>IF((ANXE_2_MATERIAUX_AUTOCONSTR!N20)=0,"",ANXE_2_MATERIAUX_AUTOCONSTR!N20)</f>
        <v/>
      </c>
      <c r="AD20" s="86" t="str">
        <f>IF((ANXE_2_MATERIAUX_AUTOCONSTR!O20)=0,"",ANXE_2_MATERIAUX_AUTOCONSTR!O20)</f>
        <v/>
      </c>
      <c r="AE20" s="18"/>
      <c r="AF20" s="51"/>
      <c r="AG20" s="136" t="str">
        <f t="shared" si="1"/>
        <v/>
      </c>
      <c r="AH20" s="52" t="str">
        <f t="shared" si="2"/>
        <v/>
      </c>
      <c r="AI20" s="137" t="str">
        <f t="shared" si="3"/>
        <v/>
      </c>
      <c r="AJ20" s="136" t="str">
        <f t="shared" si="4"/>
        <v/>
      </c>
      <c r="AK20" s="60"/>
      <c r="AL20" s="52"/>
    </row>
    <row r="21" spans="1:38" x14ac:dyDescent="0.25">
      <c r="A21" s="3"/>
      <c r="B21" s="84"/>
      <c r="C21" s="84"/>
      <c r="D21" s="85"/>
      <c r="E21" s="84"/>
      <c r="F21" s="84"/>
      <c r="G21" s="84"/>
      <c r="H21" s="91"/>
      <c r="I21" s="84"/>
      <c r="J21" s="92"/>
      <c r="K21" s="55"/>
      <c r="L21" s="92"/>
      <c r="M21" s="92"/>
      <c r="N21" s="120" t="str">
        <f t="shared" si="0"/>
        <v/>
      </c>
      <c r="O21" s="95"/>
      <c r="P21" s="18"/>
      <c r="Q21" s="83" t="str">
        <f>IF((ANXE_2_MATERIAUX_AUTOCONSTR!B21)=0,"",ANXE_2_MATERIAUX_AUTOCONSTR!B21)</f>
        <v/>
      </c>
      <c r="R21" s="83" t="str">
        <f>IF((ANXE_2_MATERIAUX_AUTOCONSTR!C21)=0,"",ANXE_2_MATERIAUX_AUTOCONSTR!C21)</f>
        <v/>
      </c>
      <c r="S21" s="86" t="str">
        <f>IF((ANXE_2_MATERIAUX_AUTOCONSTR!D21)=0,"",ANXE_2_MATERIAUX_AUTOCONSTR!D21)</f>
        <v/>
      </c>
      <c r="T21" s="83" t="str">
        <f>IF((ANXE_2_MATERIAUX_AUTOCONSTR!E21)=0,"",ANXE_2_MATERIAUX_AUTOCONSTR!E21)</f>
        <v/>
      </c>
      <c r="U21" s="83" t="str">
        <f>IF((ANXE_2_MATERIAUX_AUTOCONSTR!F21)=0,"",ANXE_2_MATERIAUX_AUTOCONSTR!F21)</f>
        <v/>
      </c>
      <c r="V21" s="83" t="str">
        <f>IF((ANXE_2_MATERIAUX_AUTOCONSTR!G21)=0,"",ANXE_2_MATERIAUX_AUTOCONSTR!G21)</f>
        <v/>
      </c>
      <c r="W21" s="88" t="str">
        <f>IF((ANXE_2_MATERIAUX_AUTOCONSTR!H21)=0,"",ANXE_2_MATERIAUX_AUTOCONSTR!H21)</f>
        <v/>
      </c>
      <c r="X21" s="83" t="str">
        <f>IF((ANXE_2_MATERIAUX_AUTOCONSTR!I21)=0,"",ANXE_2_MATERIAUX_AUTOCONSTR!I21)</f>
        <v/>
      </c>
      <c r="Y21" s="89" t="str">
        <f>IF((ANXE_2_MATERIAUX_AUTOCONSTR!J21)=0,"",ANXE_2_MATERIAUX_AUTOCONSTR!J21)</f>
        <v/>
      </c>
      <c r="Z21" s="89" t="str">
        <f>IF(Y21="","",IF((ANXE_2_MATERIAUX_AUTOCONSTR!K21)=0,0,ANXE_2_MATERIAUX_AUTOCONSTR!K21))</f>
        <v/>
      </c>
      <c r="AA21" s="89" t="str">
        <f>IF((ANXE_2_MATERIAUX_AUTOCONSTR!L21)=0,"",ANXE_2_MATERIAUX_AUTOCONSTR!L21)</f>
        <v/>
      </c>
      <c r="AB21" s="89" t="str">
        <f>IF((ANXE_2_MATERIAUX_AUTOCONSTR!M21)=0,"",ANXE_2_MATERIAUX_AUTOCONSTR!M21)</f>
        <v/>
      </c>
      <c r="AC21" s="89" t="str">
        <f>IF((ANXE_2_MATERIAUX_AUTOCONSTR!N21)=0,"",ANXE_2_MATERIAUX_AUTOCONSTR!N21)</f>
        <v/>
      </c>
      <c r="AD21" s="86" t="str">
        <f>IF((ANXE_2_MATERIAUX_AUTOCONSTR!O21)=0,"",ANXE_2_MATERIAUX_AUTOCONSTR!O21)</f>
        <v/>
      </c>
      <c r="AE21" s="18"/>
      <c r="AF21" s="51"/>
      <c r="AG21" s="136" t="str">
        <f t="shared" si="1"/>
        <v/>
      </c>
      <c r="AH21" s="52" t="str">
        <f t="shared" si="2"/>
        <v/>
      </c>
      <c r="AI21" s="137" t="str">
        <f t="shared" si="3"/>
        <v/>
      </c>
      <c r="AJ21" s="136" t="str">
        <f t="shared" si="4"/>
        <v/>
      </c>
      <c r="AK21" s="60"/>
      <c r="AL21" s="52"/>
    </row>
    <row r="22" spans="1:38" x14ac:dyDescent="0.25">
      <c r="A22" s="3"/>
      <c r="B22" s="84"/>
      <c r="C22" s="84"/>
      <c r="D22" s="85"/>
      <c r="E22" s="84"/>
      <c r="F22" s="84"/>
      <c r="G22" s="84"/>
      <c r="H22" s="91"/>
      <c r="I22" s="84"/>
      <c r="J22" s="92"/>
      <c r="K22" s="55"/>
      <c r="L22" s="92"/>
      <c r="M22" s="92"/>
      <c r="N22" s="120" t="str">
        <f t="shared" si="0"/>
        <v/>
      </c>
      <c r="O22" s="95"/>
      <c r="P22" s="18"/>
      <c r="Q22" s="83" t="str">
        <f>IF((ANXE_2_MATERIAUX_AUTOCONSTR!B22)=0,"",ANXE_2_MATERIAUX_AUTOCONSTR!B22)</f>
        <v/>
      </c>
      <c r="R22" s="83" t="str">
        <f>IF((ANXE_2_MATERIAUX_AUTOCONSTR!C22)=0,"",ANXE_2_MATERIAUX_AUTOCONSTR!C22)</f>
        <v/>
      </c>
      <c r="S22" s="86" t="str">
        <f>IF((ANXE_2_MATERIAUX_AUTOCONSTR!D22)=0,"",ANXE_2_MATERIAUX_AUTOCONSTR!D22)</f>
        <v/>
      </c>
      <c r="T22" s="83" t="str">
        <f>IF((ANXE_2_MATERIAUX_AUTOCONSTR!E22)=0,"",ANXE_2_MATERIAUX_AUTOCONSTR!E22)</f>
        <v/>
      </c>
      <c r="U22" s="83" t="str">
        <f>IF((ANXE_2_MATERIAUX_AUTOCONSTR!F22)=0,"",ANXE_2_MATERIAUX_AUTOCONSTR!F22)</f>
        <v/>
      </c>
      <c r="V22" s="83" t="str">
        <f>IF((ANXE_2_MATERIAUX_AUTOCONSTR!G22)=0,"",ANXE_2_MATERIAUX_AUTOCONSTR!G22)</f>
        <v/>
      </c>
      <c r="W22" s="88" t="str">
        <f>IF((ANXE_2_MATERIAUX_AUTOCONSTR!H22)=0,"",ANXE_2_MATERIAUX_AUTOCONSTR!H22)</f>
        <v/>
      </c>
      <c r="X22" s="83" t="str">
        <f>IF((ANXE_2_MATERIAUX_AUTOCONSTR!I22)=0,"",ANXE_2_MATERIAUX_AUTOCONSTR!I22)</f>
        <v/>
      </c>
      <c r="Y22" s="89" t="str">
        <f>IF((ANXE_2_MATERIAUX_AUTOCONSTR!J22)=0,"",ANXE_2_MATERIAUX_AUTOCONSTR!J22)</f>
        <v/>
      </c>
      <c r="Z22" s="89" t="str">
        <f>IF(Y22="","",IF((ANXE_2_MATERIAUX_AUTOCONSTR!K22)=0,0,ANXE_2_MATERIAUX_AUTOCONSTR!K22))</f>
        <v/>
      </c>
      <c r="AA22" s="89" t="str">
        <f>IF((ANXE_2_MATERIAUX_AUTOCONSTR!L22)=0,"",ANXE_2_MATERIAUX_AUTOCONSTR!L22)</f>
        <v/>
      </c>
      <c r="AB22" s="89" t="str">
        <f>IF((ANXE_2_MATERIAUX_AUTOCONSTR!M22)=0,"",ANXE_2_MATERIAUX_AUTOCONSTR!M22)</f>
        <v/>
      </c>
      <c r="AC22" s="89" t="str">
        <f>IF((ANXE_2_MATERIAUX_AUTOCONSTR!N22)=0,"",ANXE_2_MATERIAUX_AUTOCONSTR!N22)</f>
        <v/>
      </c>
      <c r="AD22" s="86" t="str">
        <f>IF((ANXE_2_MATERIAUX_AUTOCONSTR!O22)=0,"",ANXE_2_MATERIAUX_AUTOCONSTR!O22)</f>
        <v/>
      </c>
      <c r="AE22" s="18"/>
      <c r="AF22" s="51"/>
      <c r="AG22" s="136" t="str">
        <f t="shared" si="1"/>
        <v/>
      </c>
      <c r="AH22" s="52" t="str">
        <f t="shared" si="2"/>
        <v/>
      </c>
      <c r="AI22" s="137" t="str">
        <f t="shared" si="3"/>
        <v/>
      </c>
      <c r="AJ22" s="136" t="str">
        <f t="shared" si="4"/>
        <v/>
      </c>
      <c r="AK22" s="60"/>
      <c r="AL22" s="52"/>
    </row>
    <row r="23" spans="1:38" x14ac:dyDescent="0.25">
      <c r="A23" s="3"/>
      <c r="B23" s="84"/>
      <c r="C23" s="84"/>
      <c r="D23" s="85"/>
      <c r="E23" s="84"/>
      <c r="F23" s="84"/>
      <c r="G23" s="84"/>
      <c r="H23" s="91"/>
      <c r="I23" s="84"/>
      <c r="J23" s="92"/>
      <c r="K23" s="55"/>
      <c r="L23" s="92"/>
      <c r="M23" s="92"/>
      <c r="N23" s="120" t="str">
        <f t="shared" si="0"/>
        <v/>
      </c>
      <c r="O23" s="95"/>
      <c r="P23" s="18"/>
      <c r="Q23" s="83" t="str">
        <f>IF((ANXE_2_MATERIAUX_AUTOCONSTR!B23)=0,"",ANXE_2_MATERIAUX_AUTOCONSTR!B23)</f>
        <v/>
      </c>
      <c r="R23" s="83" t="str">
        <f>IF((ANXE_2_MATERIAUX_AUTOCONSTR!C23)=0,"",ANXE_2_MATERIAUX_AUTOCONSTR!C23)</f>
        <v/>
      </c>
      <c r="S23" s="86" t="str">
        <f>IF((ANXE_2_MATERIAUX_AUTOCONSTR!D23)=0,"",ANXE_2_MATERIAUX_AUTOCONSTR!D23)</f>
        <v/>
      </c>
      <c r="T23" s="83" t="str">
        <f>IF((ANXE_2_MATERIAUX_AUTOCONSTR!E23)=0,"",ANXE_2_MATERIAUX_AUTOCONSTR!E23)</f>
        <v/>
      </c>
      <c r="U23" s="83" t="str">
        <f>IF((ANXE_2_MATERIAUX_AUTOCONSTR!F23)=0,"",ANXE_2_MATERIAUX_AUTOCONSTR!F23)</f>
        <v/>
      </c>
      <c r="V23" s="83" t="str">
        <f>IF((ANXE_2_MATERIAUX_AUTOCONSTR!G23)=0,"",ANXE_2_MATERIAUX_AUTOCONSTR!G23)</f>
        <v/>
      </c>
      <c r="W23" s="88" t="str">
        <f>IF((ANXE_2_MATERIAUX_AUTOCONSTR!H23)=0,"",ANXE_2_MATERIAUX_AUTOCONSTR!H23)</f>
        <v/>
      </c>
      <c r="X23" s="83" t="str">
        <f>IF((ANXE_2_MATERIAUX_AUTOCONSTR!I23)=0,"",ANXE_2_MATERIAUX_AUTOCONSTR!I23)</f>
        <v/>
      </c>
      <c r="Y23" s="89" t="str">
        <f>IF((ANXE_2_MATERIAUX_AUTOCONSTR!J23)=0,"",ANXE_2_MATERIAUX_AUTOCONSTR!J23)</f>
        <v/>
      </c>
      <c r="Z23" s="89" t="str">
        <f>IF(Y23="","",IF((ANXE_2_MATERIAUX_AUTOCONSTR!K23)=0,0,ANXE_2_MATERIAUX_AUTOCONSTR!K23))</f>
        <v/>
      </c>
      <c r="AA23" s="89" t="str">
        <f>IF((ANXE_2_MATERIAUX_AUTOCONSTR!L23)=0,"",ANXE_2_MATERIAUX_AUTOCONSTR!L23)</f>
        <v/>
      </c>
      <c r="AB23" s="89" t="str">
        <f>IF((ANXE_2_MATERIAUX_AUTOCONSTR!M23)=0,"",ANXE_2_MATERIAUX_AUTOCONSTR!M23)</f>
        <v/>
      </c>
      <c r="AC23" s="89" t="str">
        <f>IF((ANXE_2_MATERIAUX_AUTOCONSTR!N23)=0,"",ANXE_2_MATERIAUX_AUTOCONSTR!N23)</f>
        <v/>
      </c>
      <c r="AD23" s="86" t="str">
        <f>IF((ANXE_2_MATERIAUX_AUTOCONSTR!O23)=0,"",ANXE_2_MATERIAUX_AUTOCONSTR!O23)</f>
        <v/>
      </c>
      <c r="AE23" s="18"/>
      <c r="AF23" s="51"/>
      <c r="AG23" s="136" t="str">
        <f t="shared" si="1"/>
        <v/>
      </c>
      <c r="AH23" s="52" t="str">
        <f t="shared" si="2"/>
        <v/>
      </c>
      <c r="AI23" s="137" t="str">
        <f t="shared" si="3"/>
        <v/>
      </c>
      <c r="AJ23" s="136" t="str">
        <f t="shared" si="4"/>
        <v/>
      </c>
      <c r="AK23" s="60"/>
      <c r="AL23" s="52"/>
    </row>
    <row r="24" spans="1:38" x14ac:dyDescent="0.25">
      <c r="A24" s="3"/>
      <c r="B24" s="84"/>
      <c r="C24" s="84"/>
      <c r="D24" s="85"/>
      <c r="E24" s="84"/>
      <c r="F24" s="84"/>
      <c r="G24" s="84"/>
      <c r="H24" s="91"/>
      <c r="I24" s="84"/>
      <c r="J24" s="92"/>
      <c r="K24" s="55"/>
      <c r="L24" s="92"/>
      <c r="M24" s="92"/>
      <c r="N24" s="120" t="str">
        <f t="shared" si="0"/>
        <v/>
      </c>
      <c r="O24" s="95"/>
      <c r="P24" s="18"/>
      <c r="Q24" s="83" t="str">
        <f>IF((ANXE_2_MATERIAUX_AUTOCONSTR!B24)=0,"",ANXE_2_MATERIAUX_AUTOCONSTR!B24)</f>
        <v/>
      </c>
      <c r="R24" s="83" t="str">
        <f>IF((ANXE_2_MATERIAUX_AUTOCONSTR!C24)=0,"",ANXE_2_MATERIAUX_AUTOCONSTR!C24)</f>
        <v/>
      </c>
      <c r="S24" s="86" t="str">
        <f>IF((ANXE_2_MATERIAUX_AUTOCONSTR!D24)=0,"",ANXE_2_MATERIAUX_AUTOCONSTR!D24)</f>
        <v/>
      </c>
      <c r="T24" s="83" t="str">
        <f>IF((ANXE_2_MATERIAUX_AUTOCONSTR!E24)=0,"",ANXE_2_MATERIAUX_AUTOCONSTR!E24)</f>
        <v/>
      </c>
      <c r="U24" s="83" t="str">
        <f>IF((ANXE_2_MATERIAUX_AUTOCONSTR!F24)=0,"",ANXE_2_MATERIAUX_AUTOCONSTR!F24)</f>
        <v/>
      </c>
      <c r="V24" s="83" t="str">
        <f>IF((ANXE_2_MATERIAUX_AUTOCONSTR!G24)=0,"",ANXE_2_MATERIAUX_AUTOCONSTR!G24)</f>
        <v/>
      </c>
      <c r="W24" s="88" t="str">
        <f>IF((ANXE_2_MATERIAUX_AUTOCONSTR!H24)=0,"",ANXE_2_MATERIAUX_AUTOCONSTR!H24)</f>
        <v/>
      </c>
      <c r="X24" s="83" t="str">
        <f>IF((ANXE_2_MATERIAUX_AUTOCONSTR!I24)=0,"",ANXE_2_MATERIAUX_AUTOCONSTR!I24)</f>
        <v/>
      </c>
      <c r="Y24" s="89" t="str">
        <f>IF((ANXE_2_MATERIAUX_AUTOCONSTR!J24)=0,"",ANXE_2_MATERIAUX_AUTOCONSTR!J24)</f>
        <v/>
      </c>
      <c r="Z24" s="89" t="str">
        <f>IF(Y24="","",IF((ANXE_2_MATERIAUX_AUTOCONSTR!K24)=0,0,ANXE_2_MATERIAUX_AUTOCONSTR!K24))</f>
        <v/>
      </c>
      <c r="AA24" s="89" t="str">
        <f>IF((ANXE_2_MATERIAUX_AUTOCONSTR!L24)=0,"",ANXE_2_MATERIAUX_AUTOCONSTR!L24)</f>
        <v/>
      </c>
      <c r="AB24" s="89" t="str">
        <f>IF((ANXE_2_MATERIAUX_AUTOCONSTR!M24)=0,"",ANXE_2_MATERIAUX_AUTOCONSTR!M24)</f>
        <v/>
      </c>
      <c r="AC24" s="89" t="str">
        <f>IF((ANXE_2_MATERIAUX_AUTOCONSTR!N24)=0,"",ANXE_2_MATERIAUX_AUTOCONSTR!N24)</f>
        <v/>
      </c>
      <c r="AD24" s="86" t="str">
        <f>IF((ANXE_2_MATERIAUX_AUTOCONSTR!O24)=0,"",ANXE_2_MATERIAUX_AUTOCONSTR!O24)</f>
        <v/>
      </c>
      <c r="AE24" s="18"/>
      <c r="AF24" s="51"/>
      <c r="AG24" s="136" t="str">
        <f t="shared" si="1"/>
        <v/>
      </c>
      <c r="AH24" s="52" t="str">
        <f t="shared" si="2"/>
        <v/>
      </c>
      <c r="AI24" s="137" t="str">
        <f t="shared" si="3"/>
        <v/>
      </c>
      <c r="AJ24" s="136" t="str">
        <f t="shared" si="4"/>
        <v/>
      </c>
      <c r="AK24" s="60"/>
      <c r="AL24" s="52"/>
    </row>
    <row r="25" spans="1:38" x14ac:dyDescent="0.25">
      <c r="A25" s="3"/>
      <c r="B25" s="84"/>
      <c r="C25" s="84"/>
      <c r="D25" s="85"/>
      <c r="E25" s="84"/>
      <c r="F25" s="84"/>
      <c r="G25" s="84"/>
      <c r="H25" s="91"/>
      <c r="I25" s="84"/>
      <c r="J25" s="92"/>
      <c r="K25" s="55"/>
      <c r="L25" s="92"/>
      <c r="M25" s="92"/>
      <c r="N25" s="120" t="str">
        <f t="shared" si="0"/>
        <v/>
      </c>
      <c r="O25" s="95"/>
      <c r="P25" s="18"/>
      <c r="Q25" s="83" t="str">
        <f>IF((ANXE_2_MATERIAUX_AUTOCONSTR!B25)=0,"",ANXE_2_MATERIAUX_AUTOCONSTR!B25)</f>
        <v/>
      </c>
      <c r="R25" s="83" t="str">
        <f>IF((ANXE_2_MATERIAUX_AUTOCONSTR!C25)=0,"",ANXE_2_MATERIAUX_AUTOCONSTR!C25)</f>
        <v/>
      </c>
      <c r="S25" s="86" t="str">
        <f>IF((ANXE_2_MATERIAUX_AUTOCONSTR!D25)=0,"",ANXE_2_MATERIAUX_AUTOCONSTR!D25)</f>
        <v/>
      </c>
      <c r="T25" s="83" t="str">
        <f>IF((ANXE_2_MATERIAUX_AUTOCONSTR!E25)=0,"",ANXE_2_MATERIAUX_AUTOCONSTR!E25)</f>
        <v/>
      </c>
      <c r="U25" s="83" t="str">
        <f>IF((ANXE_2_MATERIAUX_AUTOCONSTR!F25)=0,"",ANXE_2_MATERIAUX_AUTOCONSTR!F25)</f>
        <v/>
      </c>
      <c r="V25" s="83" t="str">
        <f>IF((ANXE_2_MATERIAUX_AUTOCONSTR!G25)=0,"",ANXE_2_MATERIAUX_AUTOCONSTR!G25)</f>
        <v/>
      </c>
      <c r="W25" s="88" t="str">
        <f>IF((ANXE_2_MATERIAUX_AUTOCONSTR!H25)=0,"",ANXE_2_MATERIAUX_AUTOCONSTR!H25)</f>
        <v/>
      </c>
      <c r="X25" s="83" t="str">
        <f>IF((ANXE_2_MATERIAUX_AUTOCONSTR!I25)=0,"",ANXE_2_MATERIAUX_AUTOCONSTR!I25)</f>
        <v/>
      </c>
      <c r="Y25" s="89" t="str">
        <f>IF((ANXE_2_MATERIAUX_AUTOCONSTR!J25)=0,"",ANXE_2_MATERIAUX_AUTOCONSTR!J25)</f>
        <v/>
      </c>
      <c r="Z25" s="89" t="str">
        <f>IF(Y25="","",IF((ANXE_2_MATERIAUX_AUTOCONSTR!K25)=0,0,ANXE_2_MATERIAUX_AUTOCONSTR!K25))</f>
        <v/>
      </c>
      <c r="AA25" s="89" t="str">
        <f>IF((ANXE_2_MATERIAUX_AUTOCONSTR!L25)=0,"",ANXE_2_MATERIAUX_AUTOCONSTR!L25)</f>
        <v/>
      </c>
      <c r="AB25" s="89" t="str">
        <f>IF((ANXE_2_MATERIAUX_AUTOCONSTR!M25)=0,"",ANXE_2_MATERIAUX_AUTOCONSTR!M25)</f>
        <v/>
      </c>
      <c r="AC25" s="89" t="str">
        <f>IF((ANXE_2_MATERIAUX_AUTOCONSTR!N25)=0,"",ANXE_2_MATERIAUX_AUTOCONSTR!N25)</f>
        <v/>
      </c>
      <c r="AD25" s="86" t="str">
        <f>IF((ANXE_2_MATERIAUX_AUTOCONSTR!O25)=0,"",ANXE_2_MATERIAUX_AUTOCONSTR!O25)</f>
        <v/>
      </c>
      <c r="AE25" s="18"/>
      <c r="AF25" s="51"/>
      <c r="AG25" s="136" t="str">
        <f t="shared" si="1"/>
        <v/>
      </c>
      <c r="AH25" s="52" t="str">
        <f t="shared" si="2"/>
        <v/>
      </c>
      <c r="AI25" s="137" t="str">
        <f t="shared" si="3"/>
        <v/>
      </c>
      <c r="AJ25" s="136" t="str">
        <f t="shared" si="4"/>
        <v/>
      </c>
      <c r="AK25" s="60"/>
      <c r="AL25" s="52"/>
    </row>
    <row r="26" spans="1:38" x14ac:dyDescent="0.25">
      <c r="A26" s="3"/>
      <c r="B26" s="84"/>
      <c r="C26" s="84"/>
      <c r="D26" s="85"/>
      <c r="E26" s="84"/>
      <c r="F26" s="84"/>
      <c r="G26" s="84"/>
      <c r="H26" s="91"/>
      <c r="I26" s="84"/>
      <c r="J26" s="92"/>
      <c r="K26" s="55"/>
      <c r="L26" s="92"/>
      <c r="M26" s="92"/>
      <c r="N26" s="120" t="str">
        <f t="shared" si="0"/>
        <v/>
      </c>
      <c r="O26" s="95"/>
      <c r="P26" s="18"/>
      <c r="Q26" s="83" t="str">
        <f>IF((ANXE_2_MATERIAUX_AUTOCONSTR!B26)=0,"",ANXE_2_MATERIAUX_AUTOCONSTR!B26)</f>
        <v/>
      </c>
      <c r="R26" s="83" t="str">
        <f>IF((ANXE_2_MATERIAUX_AUTOCONSTR!C26)=0,"",ANXE_2_MATERIAUX_AUTOCONSTR!C26)</f>
        <v/>
      </c>
      <c r="S26" s="86" t="str">
        <f>IF((ANXE_2_MATERIAUX_AUTOCONSTR!D26)=0,"",ANXE_2_MATERIAUX_AUTOCONSTR!D26)</f>
        <v/>
      </c>
      <c r="T26" s="83" t="str">
        <f>IF((ANXE_2_MATERIAUX_AUTOCONSTR!E26)=0,"",ANXE_2_MATERIAUX_AUTOCONSTR!E26)</f>
        <v/>
      </c>
      <c r="U26" s="83" t="str">
        <f>IF((ANXE_2_MATERIAUX_AUTOCONSTR!F26)=0,"",ANXE_2_MATERIAUX_AUTOCONSTR!F26)</f>
        <v/>
      </c>
      <c r="V26" s="83" t="str">
        <f>IF((ANXE_2_MATERIAUX_AUTOCONSTR!G26)=0,"",ANXE_2_MATERIAUX_AUTOCONSTR!G26)</f>
        <v/>
      </c>
      <c r="W26" s="88" t="str">
        <f>IF((ANXE_2_MATERIAUX_AUTOCONSTR!H26)=0,"",ANXE_2_MATERIAUX_AUTOCONSTR!H26)</f>
        <v/>
      </c>
      <c r="X26" s="83" t="str">
        <f>IF((ANXE_2_MATERIAUX_AUTOCONSTR!I26)=0,"",ANXE_2_MATERIAUX_AUTOCONSTR!I26)</f>
        <v/>
      </c>
      <c r="Y26" s="89" t="str">
        <f>IF((ANXE_2_MATERIAUX_AUTOCONSTR!J26)=0,"",ANXE_2_MATERIAUX_AUTOCONSTR!J26)</f>
        <v/>
      </c>
      <c r="Z26" s="89" t="str">
        <f>IF(Y26="","",IF((ANXE_2_MATERIAUX_AUTOCONSTR!K26)=0,0,ANXE_2_MATERIAUX_AUTOCONSTR!K26))</f>
        <v/>
      </c>
      <c r="AA26" s="89" t="str">
        <f>IF((ANXE_2_MATERIAUX_AUTOCONSTR!L26)=0,"",ANXE_2_MATERIAUX_AUTOCONSTR!L26)</f>
        <v/>
      </c>
      <c r="AB26" s="89" t="str">
        <f>IF((ANXE_2_MATERIAUX_AUTOCONSTR!M26)=0,"",ANXE_2_MATERIAUX_AUTOCONSTR!M26)</f>
        <v/>
      </c>
      <c r="AC26" s="89" t="str">
        <f>IF((ANXE_2_MATERIAUX_AUTOCONSTR!N26)=0,"",ANXE_2_MATERIAUX_AUTOCONSTR!N26)</f>
        <v/>
      </c>
      <c r="AD26" s="86" t="str">
        <f>IF((ANXE_2_MATERIAUX_AUTOCONSTR!O26)=0,"",ANXE_2_MATERIAUX_AUTOCONSTR!O26)</f>
        <v/>
      </c>
      <c r="AE26" s="18"/>
      <c r="AF26" s="51"/>
      <c r="AG26" s="136" t="str">
        <f t="shared" si="1"/>
        <v/>
      </c>
      <c r="AH26" s="52" t="str">
        <f t="shared" si="2"/>
        <v/>
      </c>
      <c r="AI26" s="137" t="str">
        <f t="shared" si="3"/>
        <v/>
      </c>
      <c r="AJ26" s="136" t="str">
        <f t="shared" si="4"/>
        <v/>
      </c>
      <c r="AK26" s="60"/>
      <c r="AL26" s="52"/>
    </row>
    <row r="27" spans="1:38" x14ac:dyDescent="0.25">
      <c r="A27" s="3"/>
      <c r="B27" s="84"/>
      <c r="C27" s="84"/>
      <c r="D27" s="85"/>
      <c r="E27" s="84"/>
      <c r="F27" s="84"/>
      <c r="G27" s="84"/>
      <c r="H27" s="91"/>
      <c r="I27" s="84"/>
      <c r="J27" s="92"/>
      <c r="K27" s="55"/>
      <c r="L27" s="92"/>
      <c r="M27" s="92"/>
      <c r="N27" s="120" t="str">
        <f t="shared" si="0"/>
        <v/>
      </c>
      <c r="O27" s="95"/>
      <c r="P27" s="18"/>
      <c r="Q27" s="83" t="str">
        <f>IF((ANXE_2_MATERIAUX_AUTOCONSTR!B27)=0,"",ANXE_2_MATERIAUX_AUTOCONSTR!B27)</f>
        <v/>
      </c>
      <c r="R27" s="83" t="str">
        <f>IF((ANXE_2_MATERIAUX_AUTOCONSTR!C27)=0,"",ANXE_2_MATERIAUX_AUTOCONSTR!C27)</f>
        <v/>
      </c>
      <c r="S27" s="86" t="str">
        <f>IF((ANXE_2_MATERIAUX_AUTOCONSTR!D27)=0,"",ANXE_2_MATERIAUX_AUTOCONSTR!D27)</f>
        <v/>
      </c>
      <c r="T27" s="83" t="str">
        <f>IF((ANXE_2_MATERIAUX_AUTOCONSTR!E27)=0,"",ANXE_2_MATERIAUX_AUTOCONSTR!E27)</f>
        <v/>
      </c>
      <c r="U27" s="83" t="str">
        <f>IF((ANXE_2_MATERIAUX_AUTOCONSTR!F27)=0,"",ANXE_2_MATERIAUX_AUTOCONSTR!F27)</f>
        <v/>
      </c>
      <c r="V27" s="83" t="str">
        <f>IF((ANXE_2_MATERIAUX_AUTOCONSTR!G27)=0,"",ANXE_2_MATERIAUX_AUTOCONSTR!G27)</f>
        <v/>
      </c>
      <c r="W27" s="88" t="str">
        <f>IF((ANXE_2_MATERIAUX_AUTOCONSTR!H27)=0,"",ANXE_2_MATERIAUX_AUTOCONSTR!H27)</f>
        <v/>
      </c>
      <c r="X27" s="83" t="str">
        <f>IF((ANXE_2_MATERIAUX_AUTOCONSTR!I27)=0,"",ANXE_2_MATERIAUX_AUTOCONSTR!I27)</f>
        <v/>
      </c>
      <c r="Y27" s="89" t="str">
        <f>IF((ANXE_2_MATERIAUX_AUTOCONSTR!J27)=0,"",ANXE_2_MATERIAUX_AUTOCONSTR!J27)</f>
        <v/>
      </c>
      <c r="Z27" s="89" t="str">
        <f>IF(Y27="","",IF((ANXE_2_MATERIAUX_AUTOCONSTR!K27)=0,0,ANXE_2_MATERIAUX_AUTOCONSTR!K27))</f>
        <v/>
      </c>
      <c r="AA27" s="89" t="str">
        <f>IF((ANXE_2_MATERIAUX_AUTOCONSTR!L27)=0,"",ANXE_2_MATERIAUX_AUTOCONSTR!L27)</f>
        <v/>
      </c>
      <c r="AB27" s="89" t="str">
        <f>IF((ANXE_2_MATERIAUX_AUTOCONSTR!M27)=0,"",ANXE_2_MATERIAUX_AUTOCONSTR!M27)</f>
        <v/>
      </c>
      <c r="AC27" s="89" t="str">
        <f>IF((ANXE_2_MATERIAUX_AUTOCONSTR!N27)=0,"",ANXE_2_MATERIAUX_AUTOCONSTR!N27)</f>
        <v/>
      </c>
      <c r="AD27" s="86" t="str">
        <f>IF((ANXE_2_MATERIAUX_AUTOCONSTR!O27)=0,"",ANXE_2_MATERIAUX_AUTOCONSTR!O27)</f>
        <v/>
      </c>
      <c r="AE27" s="18"/>
      <c r="AF27" s="51"/>
      <c r="AG27" s="136" t="str">
        <f t="shared" si="1"/>
        <v/>
      </c>
      <c r="AH27" s="52" t="str">
        <f t="shared" si="2"/>
        <v/>
      </c>
      <c r="AI27" s="137" t="str">
        <f t="shared" si="3"/>
        <v/>
      </c>
      <c r="AJ27" s="136" t="str">
        <f t="shared" si="4"/>
        <v/>
      </c>
      <c r="AK27" s="60"/>
      <c r="AL27" s="52"/>
    </row>
    <row r="28" spans="1:38" x14ac:dyDescent="0.25">
      <c r="A28" s="3"/>
      <c r="B28" s="84"/>
      <c r="C28" s="84"/>
      <c r="D28" s="85"/>
      <c r="E28" s="84"/>
      <c r="F28" s="84"/>
      <c r="G28" s="84"/>
      <c r="H28" s="91"/>
      <c r="I28" s="84"/>
      <c r="J28" s="92"/>
      <c r="K28" s="55"/>
      <c r="L28" s="92"/>
      <c r="M28" s="92"/>
      <c r="N28" s="120" t="str">
        <f t="shared" si="0"/>
        <v/>
      </c>
      <c r="O28" s="95"/>
      <c r="P28" s="18"/>
      <c r="Q28" s="83" t="str">
        <f>IF((ANXE_2_MATERIAUX_AUTOCONSTR!B28)=0,"",ANXE_2_MATERIAUX_AUTOCONSTR!B28)</f>
        <v/>
      </c>
      <c r="R28" s="83" t="str">
        <f>IF((ANXE_2_MATERIAUX_AUTOCONSTR!C28)=0,"",ANXE_2_MATERIAUX_AUTOCONSTR!C28)</f>
        <v/>
      </c>
      <c r="S28" s="86" t="str">
        <f>IF((ANXE_2_MATERIAUX_AUTOCONSTR!D28)=0,"",ANXE_2_MATERIAUX_AUTOCONSTR!D28)</f>
        <v/>
      </c>
      <c r="T28" s="83" t="str">
        <f>IF((ANXE_2_MATERIAUX_AUTOCONSTR!E28)=0,"",ANXE_2_MATERIAUX_AUTOCONSTR!E28)</f>
        <v/>
      </c>
      <c r="U28" s="83" t="str">
        <f>IF((ANXE_2_MATERIAUX_AUTOCONSTR!F28)=0,"",ANXE_2_MATERIAUX_AUTOCONSTR!F28)</f>
        <v/>
      </c>
      <c r="V28" s="83" t="str">
        <f>IF((ANXE_2_MATERIAUX_AUTOCONSTR!G28)=0,"",ANXE_2_MATERIAUX_AUTOCONSTR!G28)</f>
        <v/>
      </c>
      <c r="W28" s="88" t="str">
        <f>IF((ANXE_2_MATERIAUX_AUTOCONSTR!H28)=0,"",ANXE_2_MATERIAUX_AUTOCONSTR!H28)</f>
        <v/>
      </c>
      <c r="X28" s="83" t="str">
        <f>IF((ANXE_2_MATERIAUX_AUTOCONSTR!I28)=0,"",ANXE_2_MATERIAUX_AUTOCONSTR!I28)</f>
        <v/>
      </c>
      <c r="Y28" s="89" t="str">
        <f>IF((ANXE_2_MATERIAUX_AUTOCONSTR!J28)=0,"",ANXE_2_MATERIAUX_AUTOCONSTR!J28)</f>
        <v/>
      </c>
      <c r="Z28" s="89" t="str">
        <f>IF(Y28="","",IF((ANXE_2_MATERIAUX_AUTOCONSTR!K28)=0,0,ANXE_2_MATERIAUX_AUTOCONSTR!K28))</f>
        <v/>
      </c>
      <c r="AA28" s="89" t="str">
        <f>IF((ANXE_2_MATERIAUX_AUTOCONSTR!L28)=0,"",ANXE_2_MATERIAUX_AUTOCONSTR!L28)</f>
        <v/>
      </c>
      <c r="AB28" s="89" t="str">
        <f>IF((ANXE_2_MATERIAUX_AUTOCONSTR!M28)=0,"",ANXE_2_MATERIAUX_AUTOCONSTR!M28)</f>
        <v/>
      </c>
      <c r="AC28" s="89" t="str">
        <f>IF((ANXE_2_MATERIAUX_AUTOCONSTR!N28)=0,"",ANXE_2_MATERIAUX_AUTOCONSTR!N28)</f>
        <v/>
      </c>
      <c r="AD28" s="86" t="str">
        <f>IF((ANXE_2_MATERIAUX_AUTOCONSTR!O28)=0,"",ANXE_2_MATERIAUX_AUTOCONSTR!O28)</f>
        <v/>
      </c>
      <c r="AE28" s="18"/>
      <c r="AF28" s="51"/>
      <c r="AG28" s="136" t="str">
        <f t="shared" si="1"/>
        <v/>
      </c>
      <c r="AH28" s="52" t="str">
        <f t="shared" si="2"/>
        <v/>
      </c>
      <c r="AI28" s="137" t="str">
        <f t="shared" si="3"/>
        <v/>
      </c>
      <c r="AJ28" s="136" t="str">
        <f t="shared" si="4"/>
        <v/>
      </c>
      <c r="AK28" s="60"/>
      <c r="AL28" s="52"/>
    </row>
    <row r="29" spans="1:38" x14ac:dyDescent="0.25">
      <c r="A29" s="3"/>
      <c r="B29" s="84"/>
      <c r="C29" s="84"/>
      <c r="D29" s="85"/>
      <c r="E29" s="84"/>
      <c r="F29" s="84"/>
      <c r="G29" s="84"/>
      <c r="H29" s="91"/>
      <c r="I29" s="84"/>
      <c r="J29" s="92"/>
      <c r="K29" s="55"/>
      <c r="L29" s="92"/>
      <c r="M29" s="92"/>
      <c r="N29" s="120" t="str">
        <f t="shared" si="0"/>
        <v/>
      </c>
      <c r="O29" s="95"/>
      <c r="P29" s="18"/>
      <c r="Q29" s="83" t="str">
        <f>IF((ANXE_2_MATERIAUX_AUTOCONSTR!B29)=0,"",ANXE_2_MATERIAUX_AUTOCONSTR!B29)</f>
        <v/>
      </c>
      <c r="R29" s="83" t="str">
        <f>IF((ANXE_2_MATERIAUX_AUTOCONSTR!C29)=0,"",ANXE_2_MATERIAUX_AUTOCONSTR!C29)</f>
        <v/>
      </c>
      <c r="S29" s="86" t="str">
        <f>IF((ANXE_2_MATERIAUX_AUTOCONSTR!D29)=0,"",ANXE_2_MATERIAUX_AUTOCONSTR!D29)</f>
        <v/>
      </c>
      <c r="T29" s="83" t="str">
        <f>IF((ANXE_2_MATERIAUX_AUTOCONSTR!E29)=0,"",ANXE_2_MATERIAUX_AUTOCONSTR!E29)</f>
        <v/>
      </c>
      <c r="U29" s="83" t="str">
        <f>IF((ANXE_2_MATERIAUX_AUTOCONSTR!F29)=0,"",ANXE_2_MATERIAUX_AUTOCONSTR!F29)</f>
        <v/>
      </c>
      <c r="V29" s="83" t="str">
        <f>IF((ANXE_2_MATERIAUX_AUTOCONSTR!G29)=0,"",ANXE_2_MATERIAUX_AUTOCONSTR!G29)</f>
        <v/>
      </c>
      <c r="W29" s="88" t="str">
        <f>IF((ANXE_2_MATERIAUX_AUTOCONSTR!H29)=0,"",ANXE_2_MATERIAUX_AUTOCONSTR!H29)</f>
        <v/>
      </c>
      <c r="X29" s="83" t="str">
        <f>IF((ANXE_2_MATERIAUX_AUTOCONSTR!I29)=0,"",ANXE_2_MATERIAUX_AUTOCONSTR!I29)</f>
        <v/>
      </c>
      <c r="Y29" s="89" t="str">
        <f>IF((ANXE_2_MATERIAUX_AUTOCONSTR!J29)=0,"",ANXE_2_MATERIAUX_AUTOCONSTR!J29)</f>
        <v/>
      </c>
      <c r="Z29" s="89" t="str">
        <f>IF(Y29="","",IF((ANXE_2_MATERIAUX_AUTOCONSTR!K29)=0,0,ANXE_2_MATERIAUX_AUTOCONSTR!K29))</f>
        <v/>
      </c>
      <c r="AA29" s="89" t="str">
        <f>IF((ANXE_2_MATERIAUX_AUTOCONSTR!L29)=0,"",ANXE_2_MATERIAUX_AUTOCONSTR!L29)</f>
        <v/>
      </c>
      <c r="AB29" s="89" t="str">
        <f>IF((ANXE_2_MATERIAUX_AUTOCONSTR!M29)=0,"",ANXE_2_MATERIAUX_AUTOCONSTR!M29)</f>
        <v/>
      </c>
      <c r="AC29" s="89" t="str">
        <f>IF((ANXE_2_MATERIAUX_AUTOCONSTR!N29)=0,"",ANXE_2_MATERIAUX_AUTOCONSTR!N29)</f>
        <v/>
      </c>
      <c r="AD29" s="86" t="str">
        <f>IF((ANXE_2_MATERIAUX_AUTOCONSTR!O29)=0,"",ANXE_2_MATERIAUX_AUTOCONSTR!O29)</f>
        <v/>
      </c>
      <c r="AE29" s="18"/>
      <c r="AF29" s="51"/>
      <c r="AG29" s="136" t="str">
        <f t="shared" si="1"/>
        <v/>
      </c>
      <c r="AH29" s="52" t="str">
        <f t="shared" si="2"/>
        <v/>
      </c>
      <c r="AI29" s="137" t="str">
        <f t="shared" si="3"/>
        <v/>
      </c>
      <c r="AJ29" s="136" t="str">
        <f t="shared" si="4"/>
        <v/>
      </c>
      <c r="AK29" s="60"/>
      <c r="AL29" s="52"/>
    </row>
    <row r="30" spans="1:38" x14ac:dyDescent="0.25">
      <c r="A30" s="3"/>
      <c r="B30" s="84"/>
      <c r="C30" s="84"/>
      <c r="D30" s="85"/>
      <c r="E30" s="84"/>
      <c r="F30" s="84"/>
      <c r="G30" s="84"/>
      <c r="H30" s="91"/>
      <c r="I30" s="84"/>
      <c r="J30" s="92"/>
      <c r="K30" s="55"/>
      <c r="L30" s="92"/>
      <c r="M30" s="92"/>
      <c r="N30" s="120" t="str">
        <f t="shared" si="0"/>
        <v/>
      </c>
      <c r="O30" s="95"/>
      <c r="P30" s="18"/>
      <c r="Q30" s="83" t="str">
        <f>IF((ANXE_2_MATERIAUX_AUTOCONSTR!B30)=0,"",ANXE_2_MATERIAUX_AUTOCONSTR!B30)</f>
        <v/>
      </c>
      <c r="R30" s="83" t="str">
        <f>IF((ANXE_2_MATERIAUX_AUTOCONSTR!C30)=0,"",ANXE_2_MATERIAUX_AUTOCONSTR!C30)</f>
        <v/>
      </c>
      <c r="S30" s="86" t="str">
        <f>IF((ANXE_2_MATERIAUX_AUTOCONSTR!D30)=0,"",ANXE_2_MATERIAUX_AUTOCONSTR!D30)</f>
        <v/>
      </c>
      <c r="T30" s="83" t="str">
        <f>IF((ANXE_2_MATERIAUX_AUTOCONSTR!E30)=0,"",ANXE_2_MATERIAUX_AUTOCONSTR!E30)</f>
        <v/>
      </c>
      <c r="U30" s="83" t="str">
        <f>IF((ANXE_2_MATERIAUX_AUTOCONSTR!F30)=0,"",ANXE_2_MATERIAUX_AUTOCONSTR!F30)</f>
        <v/>
      </c>
      <c r="V30" s="83" t="str">
        <f>IF((ANXE_2_MATERIAUX_AUTOCONSTR!G30)=0,"",ANXE_2_MATERIAUX_AUTOCONSTR!G30)</f>
        <v/>
      </c>
      <c r="W30" s="88" t="str">
        <f>IF((ANXE_2_MATERIAUX_AUTOCONSTR!H30)=0,"",ANXE_2_MATERIAUX_AUTOCONSTR!H30)</f>
        <v/>
      </c>
      <c r="X30" s="83" t="str">
        <f>IF((ANXE_2_MATERIAUX_AUTOCONSTR!I30)=0,"",ANXE_2_MATERIAUX_AUTOCONSTR!I30)</f>
        <v/>
      </c>
      <c r="Y30" s="89" t="str">
        <f>IF((ANXE_2_MATERIAUX_AUTOCONSTR!J30)=0,"",ANXE_2_MATERIAUX_AUTOCONSTR!J30)</f>
        <v/>
      </c>
      <c r="Z30" s="89" t="str">
        <f>IF(Y30="","",IF((ANXE_2_MATERIAUX_AUTOCONSTR!K30)=0,0,ANXE_2_MATERIAUX_AUTOCONSTR!K30))</f>
        <v/>
      </c>
      <c r="AA30" s="89" t="str">
        <f>IF((ANXE_2_MATERIAUX_AUTOCONSTR!L30)=0,"",ANXE_2_MATERIAUX_AUTOCONSTR!L30)</f>
        <v/>
      </c>
      <c r="AB30" s="89" t="str">
        <f>IF((ANXE_2_MATERIAUX_AUTOCONSTR!M30)=0,"",ANXE_2_MATERIAUX_AUTOCONSTR!M30)</f>
        <v/>
      </c>
      <c r="AC30" s="89" t="str">
        <f>IF((ANXE_2_MATERIAUX_AUTOCONSTR!N30)=0,"",ANXE_2_MATERIAUX_AUTOCONSTR!N30)</f>
        <v/>
      </c>
      <c r="AD30" s="86" t="str">
        <f>IF((ANXE_2_MATERIAUX_AUTOCONSTR!O30)=0,"",ANXE_2_MATERIAUX_AUTOCONSTR!O30)</f>
        <v/>
      </c>
      <c r="AE30" s="18"/>
      <c r="AF30" s="51"/>
      <c r="AG30" s="136" t="str">
        <f t="shared" si="1"/>
        <v/>
      </c>
      <c r="AH30" s="52" t="str">
        <f t="shared" si="2"/>
        <v/>
      </c>
      <c r="AI30" s="137" t="str">
        <f t="shared" si="3"/>
        <v/>
      </c>
      <c r="AJ30" s="136" t="str">
        <f t="shared" si="4"/>
        <v/>
      </c>
      <c r="AK30" s="60"/>
      <c r="AL30" s="52"/>
    </row>
    <row r="31" spans="1:38" x14ac:dyDescent="0.25">
      <c r="A31" s="3"/>
      <c r="B31" s="84"/>
      <c r="C31" s="84"/>
      <c r="D31" s="85"/>
      <c r="E31" s="84"/>
      <c r="F31" s="84"/>
      <c r="G31" s="84"/>
      <c r="H31" s="91"/>
      <c r="I31" s="84"/>
      <c r="J31" s="92"/>
      <c r="K31" s="55"/>
      <c r="L31" s="92"/>
      <c r="M31" s="92"/>
      <c r="N31" s="120" t="str">
        <f t="shared" si="0"/>
        <v/>
      </c>
      <c r="O31" s="95"/>
      <c r="P31" s="18"/>
      <c r="Q31" s="83" t="str">
        <f>IF((ANXE_2_MATERIAUX_AUTOCONSTR!B31)=0,"",ANXE_2_MATERIAUX_AUTOCONSTR!B31)</f>
        <v/>
      </c>
      <c r="R31" s="83" t="str">
        <f>IF((ANXE_2_MATERIAUX_AUTOCONSTR!C31)=0,"",ANXE_2_MATERIAUX_AUTOCONSTR!C31)</f>
        <v/>
      </c>
      <c r="S31" s="86" t="str">
        <f>IF((ANXE_2_MATERIAUX_AUTOCONSTR!D31)=0,"",ANXE_2_MATERIAUX_AUTOCONSTR!D31)</f>
        <v/>
      </c>
      <c r="T31" s="83" t="str">
        <f>IF((ANXE_2_MATERIAUX_AUTOCONSTR!E31)=0,"",ANXE_2_MATERIAUX_AUTOCONSTR!E31)</f>
        <v/>
      </c>
      <c r="U31" s="83" t="str">
        <f>IF((ANXE_2_MATERIAUX_AUTOCONSTR!F31)=0,"",ANXE_2_MATERIAUX_AUTOCONSTR!F31)</f>
        <v/>
      </c>
      <c r="V31" s="83" t="str">
        <f>IF((ANXE_2_MATERIAUX_AUTOCONSTR!G31)=0,"",ANXE_2_MATERIAUX_AUTOCONSTR!G31)</f>
        <v/>
      </c>
      <c r="W31" s="88" t="str">
        <f>IF((ANXE_2_MATERIAUX_AUTOCONSTR!H31)=0,"",ANXE_2_MATERIAUX_AUTOCONSTR!H31)</f>
        <v/>
      </c>
      <c r="X31" s="83" t="str">
        <f>IF((ANXE_2_MATERIAUX_AUTOCONSTR!I31)=0,"",ANXE_2_MATERIAUX_AUTOCONSTR!I31)</f>
        <v/>
      </c>
      <c r="Y31" s="89" t="str">
        <f>IF((ANXE_2_MATERIAUX_AUTOCONSTR!J31)=0,"",ANXE_2_MATERIAUX_AUTOCONSTR!J31)</f>
        <v/>
      </c>
      <c r="Z31" s="89" t="str">
        <f>IF(Y31="","",IF((ANXE_2_MATERIAUX_AUTOCONSTR!K31)=0,0,ANXE_2_MATERIAUX_AUTOCONSTR!K31))</f>
        <v/>
      </c>
      <c r="AA31" s="89" t="str">
        <f>IF((ANXE_2_MATERIAUX_AUTOCONSTR!L31)=0,"",ANXE_2_MATERIAUX_AUTOCONSTR!L31)</f>
        <v/>
      </c>
      <c r="AB31" s="89" t="str">
        <f>IF((ANXE_2_MATERIAUX_AUTOCONSTR!M31)=0,"",ANXE_2_MATERIAUX_AUTOCONSTR!M31)</f>
        <v/>
      </c>
      <c r="AC31" s="89" t="str">
        <f>IF((ANXE_2_MATERIAUX_AUTOCONSTR!N31)=0,"",ANXE_2_MATERIAUX_AUTOCONSTR!N31)</f>
        <v/>
      </c>
      <c r="AD31" s="86" t="str">
        <f>IF((ANXE_2_MATERIAUX_AUTOCONSTR!O31)=0,"",ANXE_2_MATERIAUX_AUTOCONSTR!O31)</f>
        <v/>
      </c>
      <c r="AE31" s="18"/>
      <c r="AF31" s="51"/>
      <c r="AG31" s="136" t="str">
        <f t="shared" si="1"/>
        <v/>
      </c>
      <c r="AH31" s="52" t="str">
        <f t="shared" si="2"/>
        <v/>
      </c>
      <c r="AI31" s="137" t="str">
        <f t="shared" si="3"/>
        <v/>
      </c>
      <c r="AJ31" s="136" t="str">
        <f t="shared" si="4"/>
        <v/>
      </c>
      <c r="AK31" s="60"/>
      <c r="AL31" s="52"/>
    </row>
    <row r="32" spans="1:38" x14ac:dyDescent="0.25">
      <c r="A32" s="3"/>
      <c r="B32" s="84"/>
      <c r="C32" s="84"/>
      <c r="D32" s="85"/>
      <c r="E32" s="84"/>
      <c r="F32" s="84"/>
      <c r="G32" s="84"/>
      <c r="H32" s="91"/>
      <c r="I32" s="84"/>
      <c r="J32" s="92"/>
      <c r="K32" s="55"/>
      <c r="L32" s="92"/>
      <c r="M32" s="92"/>
      <c r="N32" s="120" t="str">
        <f t="shared" si="0"/>
        <v/>
      </c>
      <c r="O32" s="95"/>
      <c r="P32" s="18"/>
      <c r="Q32" s="83" t="str">
        <f>IF((ANXE_2_MATERIAUX_AUTOCONSTR!B32)=0,"",ANXE_2_MATERIAUX_AUTOCONSTR!B32)</f>
        <v/>
      </c>
      <c r="R32" s="83" t="str">
        <f>IF((ANXE_2_MATERIAUX_AUTOCONSTR!C32)=0,"",ANXE_2_MATERIAUX_AUTOCONSTR!C32)</f>
        <v/>
      </c>
      <c r="S32" s="86" t="str">
        <f>IF((ANXE_2_MATERIAUX_AUTOCONSTR!D32)=0,"",ANXE_2_MATERIAUX_AUTOCONSTR!D32)</f>
        <v/>
      </c>
      <c r="T32" s="83" t="str">
        <f>IF((ANXE_2_MATERIAUX_AUTOCONSTR!E32)=0,"",ANXE_2_MATERIAUX_AUTOCONSTR!E32)</f>
        <v/>
      </c>
      <c r="U32" s="83" t="str">
        <f>IF((ANXE_2_MATERIAUX_AUTOCONSTR!F32)=0,"",ANXE_2_MATERIAUX_AUTOCONSTR!F32)</f>
        <v/>
      </c>
      <c r="V32" s="83" t="str">
        <f>IF((ANXE_2_MATERIAUX_AUTOCONSTR!G32)=0,"",ANXE_2_MATERIAUX_AUTOCONSTR!G32)</f>
        <v/>
      </c>
      <c r="W32" s="88" t="str">
        <f>IF((ANXE_2_MATERIAUX_AUTOCONSTR!H32)=0,"",ANXE_2_MATERIAUX_AUTOCONSTR!H32)</f>
        <v/>
      </c>
      <c r="X32" s="83" t="str">
        <f>IF((ANXE_2_MATERIAUX_AUTOCONSTR!I32)=0,"",ANXE_2_MATERIAUX_AUTOCONSTR!I32)</f>
        <v/>
      </c>
      <c r="Y32" s="89" t="str">
        <f>IF((ANXE_2_MATERIAUX_AUTOCONSTR!J32)=0,"",ANXE_2_MATERIAUX_AUTOCONSTR!J32)</f>
        <v/>
      </c>
      <c r="Z32" s="89" t="str">
        <f>IF(Y32="","",IF((ANXE_2_MATERIAUX_AUTOCONSTR!K32)=0,0,ANXE_2_MATERIAUX_AUTOCONSTR!K32))</f>
        <v/>
      </c>
      <c r="AA32" s="89" t="str">
        <f>IF((ANXE_2_MATERIAUX_AUTOCONSTR!L32)=0,"",ANXE_2_MATERIAUX_AUTOCONSTR!L32)</f>
        <v/>
      </c>
      <c r="AB32" s="89" t="str">
        <f>IF((ANXE_2_MATERIAUX_AUTOCONSTR!M32)=0,"",ANXE_2_MATERIAUX_AUTOCONSTR!M32)</f>
        <v/>
      </c>
      <c r="AC32" s="89" t="str">
        <f>IF((ANXE_2_MATERIAUX_AUTOCONSTR!N32)=0,"",ANXE_2_MATERIAUX_AUTOCONSTR!N32)</f>
        <v/>
      </c>
      <c r="AD32" s="86" t="str">
        <f>IF((ANXE_2_MATERIAUX_AUTOCONSTR!O32)=0,"",ANXE_2_MATERIAUX_AUTOCONSTR!O32)</f>
        <v/>
      </c>
      <c r="AE32" s="18"/>
      <c r="AF32" s="51"/>
      <c r="AG32" s="136" t="str">
        <f t="shared" si="1"/>
        <v/>
      </c>
      <c r="AH32" s="52" t="str">
        <f t="shared" si="2"/>
        <v/>
      </c>
      <c r="AI32" s="137" t="str">
        <f t="shared" si="3"/>
        <v/>
      </c>
      <c r="AJ32" s="136" t="str">
        <f t="shared" si="4"/>
        <v/>
      </c>
      <c r="AK32" s="60"/>
      <c r="AL32" s="52"/>
    </row>
    <row r="33" spans="1:38" x14ac:dyDescent="0.25">
      <c r="A33" s="3"/>
      <c r="B33" s="84"/>
      <c r="C33" s="84"/>
      <c r="D33" s="85"/>
      <c r="E33" s="84"/>
      <c r="F33" s="84"/>
      <c r="G33" s="84"/>
      <c r="H33" s="91"/>
      <c r="I33" s="84"/>
      <c r="J33" s="92"/>
      <c r="K33" s="55"/>
      <c r="L33" s="92"/>
      <c r="M33" s="92"/>
      <c r="N33" s="120" t="str">
        <f t="shared" si="0"/>
        <v/>
      </c>
      <c r="O33" s="95"/>
      <c r="P33" s="18"/>
      <c r="Q33" s="83" t="str">
        <f>IF((ANXE_2_MATERIAUX_AUTOCONSTR!B33)=0,"",ANXE_2_MATERIAUX_AUTOCONSTR!B33)</f>
        <v/>
      </c>
      <c r="R33" s="83" t="str">
        <f>IF((ANXE_2_MATERIAUX_AUTOCONSTR!C33)=0,"",ANXE_2_MATERIAUX_AUTOCONSTR!C33)</f>
        <v/>
      </c>
      <c r="S33" s="86" t="str">
        <f>IF((ANXE_2_MATERIAUX_AUTOCONSTR!D33)=0,"",ANXE_2_MATERIAUX_AUTOCONSTR!D33)</f>
        <v/>
      </c>
      <c r="T33" s="83" t="str">
        <f>IF((ANXE_2_MATERIAUX_AUTOCONSTR!E33)=0,"",ANXE_2_MATERIAUX_AUTOCONSTR!E33)</f>
        <v/>
      </c>
      <c r="U33" s="83" t="str">
        <f>IF((ANXE_2_MATERIAUX_AUTOCONSTR!F33)=0,"",ANXE_2_MATERIAUX_AUTOCONSTR!F33)</f>
        <v/>
      </c>
      <c r="V33" s="83" t="str">
        <f>IF((ANXE_2_MATERIAUX_AUTOCONSTR!G33)=0,"",ANXE_2_MATERIAUX_AUTOCONSTR!G33)</f>
        <v/>
      </c>
      <c r="W33" s="88" t="str">
        <f>IF((ANXE_2_MATERIAUX_AUTOCONSTR!H33)=0,"",ANXE_2_MATERIAUX_AUTOCONSTR!H33)</f>
        <v/>
      </c>
      <c r="X33" s="83" t="str">
        <f>IF((ANXE_2_MATERIAUX_AUTOCONSTR!I33)=0,"",ANXE_2_MATERIAUX_AUTOCONSTR!I33)</f>
        <v/>
      </c>
      <c r="Y33" s="89" t="str">
        <f>IF((ANXE_2_MATERIAUX_AUTOCONSTR!J33)=0,"",ANXE_2_MATERIAUX_AUTOCONSTR!J33)</f>
        <v/>
      </c>
      <c r="Z33" s="89" t="str">
        <f>IF(Y33="","",IF((ANXE_2_MATERIAUX_AUTOCONSTR!K33)=0,0,ANXE_2_MATERIAUX_AUTOCONSTR!K33))</f>
        <v/>
      </c>
      <c r="AA33" s="89" t="str">
        <f>IF((ANXE_2_MATERIAUX_AUTOCONSTR!L33)=0,"",ANXE_2_MATERIAUX_AUTOCONSTR!L33)</f>
        <v/>
      </c>
      <c r="AB33" s="89" t="str">
        <f>IF((ANXE_2_MATERIAUX_AUTOCONSTR!M33)=0,"",ANXE_2_MATERIAUX_AUTOCONSTR!M33)</f>
        <v/>
      </c>
      <c r="AC33" s="89" t="str">
        <f>IF((ANXE_2_MATERIAUX_AUTOCONSTR!N33)=0,"",ANXE_2_MATERIAUX_AUTOCONSTR!N33)</f>
        <v/>
      </c>
      <c r="AD33" s="86" t="str">
        <f>IF((ANXE_2_MATERIAUX_AUTOCONSTR!O33)=0,"",ANXE_2_MATERIAUX_AUTOCONSTR!O33)</f>
        <v/>
      </c>
      <c r="AE33" s="18"/>
      <c r="AF33" s="51"/>
      <c r="AG33" s="136" t="str">
        <f t="shared" si="1"/>
        <v/>
      </c>
      <c r="AH33" s="52" t="str">
        <f t="shared" si="2"/>
        <v/>
      </c>
      <c r="AI33" s="137" t="str">
        <f t="shared" si="3"/>
        <v/>
      </c>
      <c r="AJ33" s="136" t="str">
        <f t="shared" si="4"/>
        <v/>
      </c>
      <c r="AK33" s="60"/>
      <c r="AL33" s="52"/>
    </row>
    <row r="34" spans="1:38" x14ac:dyDescent="0.25">
      <c r="A34" s="3"/>
      <c r="B34" s="84"/>
      <c r="C34" s="84"/>
      <c r="D34" s="85"/>
      <c r="E34" s="84"/>
      <c r="F34" s="84"/>
      <c r="G34" s="84"/>
      <c r="H34" s="91"/>
      <c r="I34" s="84"/>
      <c r="J34" s="92"/>
      <c r="K34" s="55"/>
      <c r="L34" s="92"/>
      <c r="M34" s="92"/>
      <c r="N34" s="120" t="str">
        <f t="shared" si="0"/>
        <v/>
      </c>
      <c r="O34" s="95"/>
      <c r="P34" s="18"/>
      <c r="Q34" s="83" t="str">
        <f>IF((ANXE_2_MATERIAUX_AUTOCONSTR!B34)=0,"",ANXE_2_MATERIAUX_AUTOCONSTR!B34)</f>
        <v/>
      </c>
      <c r="R34" s="83" t="str">
        <f>IF((ANXE_2_MATERIAUX_AUTOCONSTR!C34)=0,"",ANXE_2_MATERIAUX_AUTOCONSTR!C34)</f>
        <v/>
      </c>
      <c r="S34" s="86" t="str">
        <f>IF((ANXE_2_MATERIAUX_AUTOCONSTR!D34)=0,"",ANXE_2_MATERIAUX_AUTOCONSTR!D34)</f>
        <v/>
      </c>
      <c r="T34" s="83" t="str">
        <f>IF((ANXE_2_MATERIAUX_AUTOCONSTR!E34)=0,"",ANXE_2_MATERIAUX_AUTOCONSTR!E34)</f>
        <v/>
      </c>
      <c r="U34" s="83" t="str">
        <f>IF((ANXE_2_MATERIAUX_AUTOCONSTR!F34)=0,"",ANXE_2_MATERIAUX_AUTOCONSTR!F34)</f>
        <v/>
      </c>
      <c r="V34" s="83" t="str">
        <f>IF((ANXE_2_MATERIAUX_AUTOCONSTR!G34)=0,"",ANXE_2_MATERIAUX_AUTOCONSTR!G34)</f>
        <v/>
      </c>
      <c r="W34" s="88" t="str">
        <f>IF((ANXE_2_MATERIAUX_AUTOCONSTR!H34)=0,"",ANXE_2_MATERIAUX_AUTOCONSTR!H34)</f>
        <v/>
      </c>
      <c r="X34" s="83" t="str">
        <f>IF((ANXE_2_MATERIAUX_AUTOCONSTR!I34)=0,"",ANXE_2_MATERIAUX_AUTOCONSTR!I34)</f>
        <v/>
      </c>
      <c r="Y34" s="89" t="str">
        <f>IF((ANXE_2_MATERIAUX_AUTOCONSTR!J34)=0,"",ANXE_2_MATERIAUX_AUTOCONSTR!J34)</f>
        <v/>
      </c>
      <c r="Z34" s="89" t="str">
        <f>IF(Y34="","",IF((ANXE_2_MATERIAUX_AUTOCONSTR!K34)=0,0,ANXE_2_MATERIAUX_AUTOCONSTR!K34))</f>
        <v/>
      </c>
      <c r="AA34" s="89" t="str">
        <f>IF((ANXE_2_MATERIAUX_AUTOCONSTR!L34)=0,"",ANXE_2_MATERIAUX_AUTOCONSTR!L34)</f>
        <v/>
      </c>
      <c r="AB34" s="89" t="str">
        <f>IF((ANXE_2_MATERIAUX_AUTOCONSTR!M34)=0,"",ANXE_2_MATERIAUX_AUTOCONSTR!M34)</f>
        <v/>
      </c>
      <c r="AC34" s="89" t="str">
        <f>IF((ANXE_2_MATERIAUX_AUTOCONSTR!N34)=0,"",ANXE_2_MATERIAUX_AUTOCONSTR!N34)</f>
        <v/>
      </c>
      <c r="AD34" s="86" t="str">
        <f>IF((ANXE_2_MATERIAUX_AUTOCONSTR!O34)=0,"",ANXE_2_MATERIAUX_AUTOCONSTR!O34)</f>
        <v/>
      </c>
      <c r="AE34" s="18"/>
      <c r="AF34" s="51"/>
      <c r="AG34" s="136" t="str">
        <f t="shared" si="1"/>
        <v/>
      </c>
      <c r="AH34" s="52" t="str">
        <f t="shared" si="2"/>
        <v/>
      </c>
      <c r="AI34" s="137" t="str">
        <f t="shared" si="3"/>
        <v/>
      </c>
      <c r="AJ34" s="136" t="str">
        <f t="shared" si="4"/>
        <v/>
      </c>
      <c r="AK34" s="60"/>
      <c r="AL34" s="52"/>
    </row>
    <row r="35" spans="1:38" x14ac:dyDescent="0.25">
      <c r="A35" s="3"/>
      <c r="B35" s="84"/>
      <c r="C35" s="84"/>
      <c r="D35" s="85"/>
      <c r="E35" s="84"/>
      <c r="F35" s="84"/>
      <c r="G35" s="84"/>
      <c r="H35" s="91"/>
      <c r="I35" s="84"/>
      <c r="J35" s="92"/>
      <c r="K35" s="55"/>
      <c r="L35" s="92"/>
      <c r="M35" s="92"/>
      <c r="N35" s="120" t="str">
        <f t="shared" si="0"/>
        <v/>
      </c>
      <c r="O35" s="95"/>
      <c r="P35" s="18"/>
      <c r="Q35" s="83" t="str">
        <f>IF((ANXE_2_MATERIAUX_AUTOCONSTR!B35)=0,"",ANXE_2_MATERIAUX_AUTOCONSTR!B35)</f>
        <v/>
      </c>
      <c r="R35" s="83" t="str">
        <f>IF((ANXE_2_MATERIAUX_AUTOCONSTR!C35)=0,"",ANXE_2_MATERIAUX_AUTOCONSTR!C35)</f>
        <v/>
      </c>
      <c r="S35" s="86" t="str">
        <f>IF((ANXE_2_MATERIAUX_AUTOCONSTR!D35)=0,"",ANXE_2_MATERIAUX_AUTOCONSTR!D35)</f>
        <v/>
      </c>
      <c r="T35" s="83" t="str">
        <f>IF((ANXE_2_MATERIAUX_AUTOCONSTR!E35)=0,"",ANXE_2_MATERIAUX_AUTOCONSTR!E35)</f>
        <v/>
      </c>
      <c r="U35" s="83" t="str">
        <f>IF((ANXE_2_MATERIAUX_AUTOCONSTR!F35)=0,"",ANXE_2_MATERIAUX_AUTOCONSTR!F35)</f>
        <v/>
      </c>
      <c r="V35" s="83" t="str">
        <f>IF((ANXE_2_MATERIAUX_AUTOCONSTR!G35)=0,"",ANXE_2_MATERIAUX_AUTOCONSTR!G35)</f>
        <v/>
      </c>
      <c r="W35" s="88" t="str">
        <f>IF((ANXE_2_MATERIAUX_AUTOCONSTR!H35)=0,"",ANXE_2_MATERIAUX_AUTOCONSTR!H35)</f>
        <v/>
      </c>
      <c r="X35" s="83" t="str">
        <f>IF((ANXE_2_MATERIAUX_AUTOCONSTR!I35)=0,"",ANXE_2_MATERIAUX_AUTOCONSTR!I35)</f>
        <v/>
      </c>
      <c r="Y35" s="89" t="str">
        <f>IF((ANXE_2_MATERIAUX_AUTOCONSTR!J35)=0,"",ANXE_2_MATERIAUX_AUTOCONSTR!J35)</f>
        <v/>
      </c>
      <c r="Z35" s="89" t="str">
        <f>IF(Y35="","",IF((ANXE_2_MATERIAUX_AUTOCONSTR!K35)=0,0,ANXE_2_MATERIAUX_AUTOCONSTR!K35))</f>
        <v/>
      </c>
      <c r="AA35" s="89" t="str">
        <f>IF((ANXE_2_MATERIAUX_AUTOCONSTR!L35)=0,"",ANXE_2_MATERIAUX_AUTOCONSTR!L35)</f>
        <v/>
      </c>
      <c r="AB35" s="89" t="str">
        <f>IF((ANXE_2_MATERIAUX_AUTOCONSTR!M35)=0,"",ANXE_2_MATERIAUX_AUTOCONSTR!M35)</f>
        <v/>
      </c>
      <c r="AC35" s="89" t="str">
        <f>IF((ANXE_2_MATERIAUX_AUTOCONSTR!N35)=0,"",ANXE_2_MATERIAUX_AUTOCONSTR!N35)</f>
        <v/>
      </c>
      <c r="AD35" s="86" t="str">
        <f>IF((ANXE_2_MATERIAUX_AUTOCONSTR!O35)=0,"",ANXE_2_MATERIAUX_AUTOCONSTR!O35)</f>
        <v/>
      </c>
      <c r="AE35" s="18"/>
      <c r="AF35" s="51"/>
      <c r="AG35" s="136" t="str">
        <f t="shared" si="1"/>
        <v/>
      </c>
      <c r="AH35" s="52" t="str">
        <f t="shared" si="2"/>
        <v/>
      </c>
      <c r="AI35" s="137" t="str">
        <f t="shared" si="3"/>
        <v/>
      </c>
      <c r="AJ35" s="136" t="str">
        <f t="shared" si="4"/>
        <v/>
      </c>
      <c r="AK35" s="60"/>
      <c r="AL35" s="52"/>
    </row>
    <row r="36" spans="1:38" x14ac:dyDescent="0.25">
      <c r="A36" s="3"/>
      <c r="B36" s="84"/>
      <c r="C36" s="84"/>
      <c r="D36" s="85"/>
      <c r="E36" s="84"/>
      <c r="F36" s="84"/>
      <c r="G36" s="84"/>
      <c r="H36" s="91"/>
      <c r="I36" s="84"/>
      <c r="J36" s="92"/>
      <c r="K36" s="55"/>
      <c r="L36" s="92"/>
      <c r="M36" s="92"/>
      <c r="N36" s="120" t="str">
        <f t="shared" si="0"/>
        <v/>
      </c>
      <c r="O36" s="95"/>
      <c r="P36" s="18"/>
      <c r="Q36" s="83" t="str">
        <f>IF((ANXE_2_MATERIAUX_AUTOCONSTR!B36)=0,"",ANXE_2_MATERIAUX_AUTOCONSTR!B36)</f>
        <v/>
      </c>
      <c r="R36" s="83" t="str">
        <f>IF((ANXE_2_MATERIAUX_AUTOCONSTR!C36)=0,"",ANXE_2_MATERIAUX_AUTOCONSTR!C36)</f>
        <v/>
      </c>
      <c r="S36" s="86" t="str">
        <f>IF((ANXE_2_MATERIAUX_AUTOCONSTR!D36)=0,"",ANXE_2_MATERIAUX_AUTOCONSTR!D36)</f>
        <v/>
      </c>
      <c r="T36" s="83" t="str">
        <f>IF((ANXE_2_MATERIAUX_AUTOCONSTR!E36)=0,"",ANXE_2_MATERIAUX_AUTOCONSTR!E36)</f>
        <v/>
      </c>
      <c r="U36" s="83" t="str">
        <f>IF((ANXE_2_MATERIAUX_AUTOCONSTR!F36)=0,"",ANXE_2_MATERIAUX_AUTOCONSTR!F36)</f>
        <v/>
      </c>
      <c r="V36" s="83" t="str">
        <f>IF((ANXE_2_MATERIAUX_AUTOCONSTR!G36)=0,"",ANXE_2_MATERIAUX_AUTOCONSTR!G36)</f>
        <v/>
      </c>
      <c r="W36" s="88" t="str">
        <f>IF((ANXE_2_MATERIAUX_AUTOCONSTR!H36)=0,"",ANXE_2_MATERIAUX_AUTOCONSTR!H36)</f>
        <v/>
      </c>
      <c r="X36" s="83" t="str">
        <f>IF((ANXE_2_MATERIAUX_AUTOCONSTR!I36)=0,"",ANXE_2_MATERIAUX_AUTOCONSTR!I36)</f>
        <v/>
      </c>
      <c r="Y36" s="89" t="str">
        <f>IF((ANXE_2_MATERIAUX_AUTOCONSTR!J36)=0,"",ANXE_2_MATERIAUX_AUTOCONSTR!J36)</f>
        <v/>
      </c>
      <c r="Z36" s="89" t="str">
        <f>IF(Y36="","",IF((ANXE_2_MATERIAUX_AUTOCONSTR!K36)=0,0,ANXE_2_MATERIAUX_AUTOCONSTR!K36))</f>
        <v/>
      </c>
      <c r="AA36" s="89" t="str">
        <f>IF((ANXE_2_MATERIAUX_AUTOCONSTR!L36)=0,"",ANXE_2_MATERIAUX_AUTOCONSTR!L36)</f>
        <v/>
      </c>
      <c r="AB36" s="89" t="str">
        <f>IF((ANXE_2_MATERIAUX_AUTOCONSTR!M36)=0,"",ANXE_2_MATERIAUX_AUTOCONSTR!M36)</f>
        <v/>
      </c>
      <c r="AC36" s="89" t="str">
        <f>IF((ANXE_2_MATERIAUX_AUTOCONSTR!N36)=0,"",ANXE_2_MATERIAUX_AUTOCONSTR!N36)</f>
        <v/>
      </c>
      <c r="AD36" s="86" t="str">
        <f>IF((ANXE_2_MATERIAUX_AUTOCONSTR!O36)=0,"",ANXE_2_MATERIAUX_AUTOCONSTR!O36)</f>
        <v/>
      </c>
      <c r="AE36" s="18"/>
      <c r="AF36" s="51"/>
      <c r="AG36" s="136" t="str">
        <f t="shared" si="1"/>
        <v/>
      </c>
      <c r="AH36" s="52" t="str">
        <f t="shared" si="2"/>
        <v/>
      </c>
      <c r="AI36" s="137" t="str">
        <f t="shared" si="3"/>
        <v/>
      </c>
      <c r="AJ36" s="136" t="str">
        <f t="shared" si="4"/>
        <v/>
      </c>
      <c r="AK36" s="60"/>
      <c r="AL36" s="52"/>
    </row>
    <row r="37" spans="1:38" x14ac:dyDescent="0.25">
      <c r="A37" s="3"/>
      <c r="B37" s="84"/>
      <c r="C37" s="84"/>
      <c r="D37" s="85"/>
      <c r="E37" s="84"/>
      <c r="F37" s="84"/>
      <c r="G37" s="84"/>
      <c r="H37" s="91"/>
      <c r="I37" s="84"/>
      <c r="J37" s="92"/>
      <c r="K37" s="55"/>
      <c r="L37" s="92"/>
      <c r="M37" s="92"/>
      <c r="N37" s="120" t="str">
        <f t="shared" si="0"/>
        <v/>
      </c>
      <c r="O37" s="95"/>
      <c r="P37" s="18"/>
      <c r="Q37" s="83" t="str">
        <f>IF((ANXE_2_MATERIAUX_AUTOCONSTR!B37)=0,"",ANXE_2_MATERIAUX_AUTOCONSTR!B37)</f>
        <v/>
      </c>
      <c r="R37" s="83" t="str">
        <f>IF((ANXE_2_MATERIAUX_AUTOCONSTR!C37)=0,"",ANXE_2_MATERIAUX_AUTOCONSTR!C37)</f>
        <v/>
      </c>
      <c r="S37" s="86" t="str">
        <f>IF((ANXE_2_MATERIAUX_AUTOCONSTR!D37)=0,"",ANXE_2_MATERIAUX_AUTOCONSTR!D37)</f>
        <v/>
      </c>
      <c r="T37" s="83" t="str">
        <f>IF((ANXE_2_MATERIAUX_AUTOCONSTR!E37)=0,"",ANXE_2_MATERIAUX_AUTOCONSTR!E37)</f>
        <v/>
      </c>
      <c r="U37" s="83" t="str">
        <f>IF((ANXE_2_MATERIAUX_AUTOCONSTR!F37)=0,"",ANXE_2_MATERIAUX_AUTOCONSTR!F37)</f>
        <v/>
      </c>
      <c r="V37" s="83" t="str">
        <f>IF((ANXE_2_MATERIAUX_AUTOCONSTR!G37)=0,"",ANXE_2_MATERIAUX_AUTOCONSTR!G37)</f>
        <v/>
      </c>
      <c r="W37" s="88" t="str">
        <f>IF((ANXE_2_MATERIAUX_AUTOCONSTR!H37)=0,"",ANXE_2_MATERIAUX_AUTOCONSTR!H37)</f>
        <v/>
      </c>
      <c r="X37" s="83" t="str">
        <f>IF((ANXE_2_MATERIAUX_AUTOCONSTR!I37)=0,"",ANXE_2_MATERIAUX_AUTOCONSTR!I37)</f>
        <v/>
      </c>
      <c r="Y37" s="89" t="str">
        <f>IF((ANXE_2_MATERIAUX_AUTOCONSTR!J37)=0,"",ANXE_2_MATERIAUX_AUTOCONSTR!J37)</f>
        <v/>
      </c>
      <c r="Z37" s="89" t="str">
        <f>IF(Y37="","",IF((ANXE_2_MATERIAUX_AUTOCONSTR!K37)=0,0,ANXE_2_MATERIAUX_AUTOCONSTR!K37))</f>
        <v/>
      </c>
      <c r="AA37" s="89" t="str">
        <f>IF((ANXE_2_MATERIAUX_AUTOCONSTR!L37)=0,"",ANXE_2_MATERIAUX_AUTOCONSTR!L37)</f>
        <v/>
      </c>
      <c r="AB37" s="89" t="str">
        <f>IF((ANXE_2_MATERIAUX_AUTOCONSTR!M37)=0,"",ANXE_2_MATERIAUX_AUTOCONSTR!M37)</f>
        <v/>
      </c>
      <c r="AC37" s="89" t="str">
        <f>IF((ANXE_2_MATERIAUX_AUTOCONSTR!N37)=0,"",ANXE_2_MATERIAUX_AUTOCONSTR!N37)</f>
        <v/>
      </c>
      <c r="AD37" s="86" t="str">
        <f>IF((ANXE_2_MATERIAUX_AUTOCONSTR!O37)=0,"",ANXE_2_MATERIAUX_AUTOCONSTR!O37)</f>
        <v/>
      </c>
      <c r="AE37" s="18"/>
      <c r="AF37" s="51"/>
      <c r="AG37" s="136" t="str">
        <f t="shared" si="1"/>
        <v/>
      </c>
      <c r="AH37" s="52" t="str">
        <f t="shared" si="2"/>
        <v/>
      </c>
      <c r="AI37" s="137" t="str">
        <f t="shared" si="3"/>
        <v/>
      </c>
      <c r="AJ37" s="136" t="str">
        <f t="shared" si="4"/>
        <v/>
      </c>
      <c r="AK37" s="60"/>
      <c r="AL37" s="52"/>
    </row>
    <row r="38" spans="1:38" x14ac:dyDescent="0.25">
      <c r="A38" s="3"/>
      <c r="B38" s="84"/>
      <c r="C38" s="84"/>
      <c r="D38" s="85"/>
      <c r="E38" s="84"/>
      <c r="F38" s="84"/>
      <c r="G38" s="84"/>
      <c r="H38" s="91"/>
      <c r="I38" s="84"/>
      <c r="J38" s="92"/>
      <c r="K38" s="55"/>
      <c r="L38" s="92"/>
      <c r="M38" s="92"/>
      <c r="N38" s="120" t="str">
        <f t="shared" si="0"/>
        <v/>
      </c>
      <c r="O38" s="95"/>
      <c r="P38" s="18"/>
      <c r="Q38" s="83" t="str">
        <f>IF((ANXE_2_MATERIAUX_AUTOCONSTR!B38)=0,"",ANXE_2_MATERIAUX_AUTOCONSTR!B38)</f>
        <v/>
      </c>
      <c r="R38" s="83" t="str">
        <f>IF((ANXE_2_MATERIAUX_AUTOCONSTR!C38)=0,"",ANXE_2_MATERIAUX_AUTOCONSTR!C38)</f>
        <v/>
      </c>
      <c r="S38" s="86" t="str">
        <f>IF((ANXE_2_MATERIAUX_AUTOCONSTR!D38)=0,"",ANXE_2_MATERIAUX_AUTOCONSTR!D38)</f>
        <v/>
      </c>
      <c r="T38" s="83" t="str">
        <f>IF((ANXE_2_MATERIAUX_AUTOCONSTR!E38)=0,"",ANXE_2_MATERIAUX_AUTOCONSTR!E38)</f>
        <v/>
      </c>
      <c r="U38" s="83" t="str">
        <f>IF((ANXE_2_MATERIAUX_AUTOCONSTR!F38)=0,"",ANXE_2_MATERIAUX_AUTOCONSTR!F38)</f>
        <v/>
      </c>
      <c r="V38" s="83" t="str">
        <f>IF((ANXE_2_MATERIAUX_AUTOCONSTR!G38)=0,"",ANXE_2_MATERIAUX_AUTOCONSTR!G38)</f>
        <v/>
      </c>
      <c r="W38" s="88" t="str">
        <f>IF((ANXE_2_MATERIAUX_AUTOCONSTR!H38)=0,"",ANXE_2_MATERIAUX_AUTOCONSTR!H38)</f>
        <v/>
      </c>
      <c r="X38" s="83" t="str">
        <f>IF((ANXE_2_MATERIAUX_AUTOCONSTR!I38)=0,"",ANXE_2_MATERIAUX_AUTOCONSTR!I38)</f>
        <v/>
      </c>
      <c r="Y38" s="89" t="str">
        <f>IF((ANXE_2_MATERIAUX_AUTOCONSTR!J38)=0,"",ANXE_2_MATERIAUX_AUTOCONSTR!J38)</f>
        <v/>
      </c>
      <c r="Z38" s="89" t="str">
        <f>IF(Y38="","",IF((ANXE_2_MATERIAUX_AUTOCONSTR!K38)=0,0,ANXE_2_MATERIAUX_AUTOCONSTR!K38))</f>
        <v/>
      </c>
      <c r="AA38" s="89" t="str">
        <f>IF((ANXE_2_MATERIAUX_AUTOCONSTR!L38)=0,"",ANXE_2_MATERIAUX_AUTOCONSTR!L38)</f>
        <v/>
      </c>
      <c r="AB38" s="89" t="str">
        <f>IF((ANXE_2_MATERIAUX_AUTOCONSTR!M38)=0,"",ANXE_2_MATERIAUX_AUTOCONSTR!M38)</f>
        <v/>
      </c>
      <c r="AC38" s="89" t="str">
        <f>IF((ANXE_2_MATERIAUX_AUTOCONSTR!N38)=0,"",ANXE_2_MATERIAUX_AUTOCONSTR!N38)</f>
        <v/>
      </c>
      <c r="AD38" s="86" t="str">
        <f>IF((ANXE_2_MATERIAUX_AUTOCONSTR!O38)=0,"",ANXE_2_MATERIAUX_AUTOCONSTR!O38)</f>
        <v/>
      </c>
      <c r="AE38" s="18"/>
      <c r="AF38" s="51"/>
      <c r="AG38" s="136" t="str">
        <f t="shared" si="1"/>
        <v/>
      </c>
      <c r="AH38" s="52" t="str">
        <f t="shared" si="2"/>
        <v/>
      </c>
      <c r="AI38" s="137" t="str">
        <f t="shared" si="3"/>
        <v/>
      </c>
      <c r="AJ38" s="136" t="str">
        <f t="shared" si="4"/>
        <v/>
      </c>
      <c r="AK38" s="60"/>
      <c r="AL38" s="52"/>
    </row>
    <row r="39" spans="1:38" x14ac:dyDescent="0.25">
      <c r="A39" s="3"/>
      <c r="B39" s="84"/>
      <c r="C39" s="84"/>
      <c r="D39" s="85"/>
      <c r="E39" s="84"/>
      <c r="F39" s="84"/>
      <c r="G39" s="84"/>
      <c r="H39" s="91"/>
      <c r="I39" s="84"/>
      <c r="J39" s="92"/>
      <c r="K39" s="55"/>
      <c r="L39" s="92"/>
      <c r="M39" s="92"/>
      <c r="N39" s="120" t="str">
        <f t="shared" si="0"/>
        <v/>
      </c>
      <c r="O39" s="95"/>
      <c r="P39" s="18"/>
      <c r="Q39" s="83" t="str">
        <f>IF((ANXE_2_MATERIAUX_AUTOCONSTR!B39)=0,"",ANXE_2_MATERIAUX_AUTOCONSTR!B39)</f>
        <v/>
      </c>
      <c r="R39" s="83" t="str">
        <f>IF((ANXE_2_MATERIAUX_AUTOCONSTR!C39)=0,"",ANXE_2_MATERIAUX_AUTOCONSTR!C39)</f>
        <v/>
      </c>
      <c r="S39" s="86" t="str">
        <f>IF((ANXE_2_MATERIAUX_AUTOCONSTR!D39)=0,"",ANXE_2_MATERIAUX_AUTOCONSTR!D39)</f>
        <v/>
      </c>
      <c r="T39" s="83" t="str">
        <f>IF((ANXE_2_MATERIAUX_AUTOCONSTR!E39)=0,"",ANXE_2_MATERIAUX_AUTOCONSTR!E39)</f>
        <v/>
      </c>
      <c r="U39" s="83" t="str">
        <f>IF((ANXE_2_MATERIAUX_AUTOCONSTR!F39)=0,"",ANXE_2_MATERIAUX_AUTOCONSTR!F39)</f>
        <v/>
      </c>
      <c r="V39" s="83" t="str">
        <f>IF((ANXE_2_MATERIAUX_AUTOCONSTR!G39)=0,"",ANXE_2_MATERIAUX_AUTOCONSTR!G39)</f>
        <v/>
      </c>
      <c r="W39" s="88" t="str">
        <f>IF((ANXE_2_MATERIAUX_AUTOCONSTR!H39)=0,"",ANXE_2_MATERIAUX_AUTOCONSTR!H39)</f>
        <v/>
      </c>
      <c r="X39" s="83" t="str">
        <f>IF((ANXE_2_MATERIAUX_AUTOCONSTR!I39)=0,"",ANXE_2_MATERIAUX_AUTOCONSTR!I39)</f>
        <v/>
      </c>
      <c r="Y39" s="89" t="str">
        <f>IF((ANXE_2_MATERIAUX_AUTOCONSTR!J39)=0,"",ANXE_2_MATERIAUX_AUTOCONSTR!J39)</f>
        <v/>
      </c>
      <c r="Z39" s="89" t="str">
        <f>IF(Y39="","",IF((ANXE_2_MATERIAUX_AUTOCONSTR!K39)=0,0,ANXE_2_MATERIAUX_AUTOCONSTR!K39))</f>
        <v/>
      </c>
      <c r="AA39" s="89" t="str">
        <f>IF((ANXE_2_MATERIAUX_AUTOCONSTR!L39)=0,"",ANXE_2_MATERIAUX_AUTOCONSTR!L39)</f>
        <v/>
      </c>
      <c r="AB39" s="89" t="str">
        <f>IF((ANXE_2_MATERIAUX_AUTOCONSTR!M39)=0,"",ANXE_2_MATERIAUX_AUTOCONSTR!M39)</f>
        <v/>
      </c>
      <c r="AC39" s="89" t="str">
        <f>IF((ANXE_2_MATERIAUX_AUTOCONSTR!N39)=0,"",ANXE_2_MATERIAUX_AUTOCONSTR!N39)</f>
        <v/>
      </c>
      <c r="AD39" s="86" t="str">
        <f>IF((ANXE_2_MATERIAUX_AUTOCONSTR!O39)=0,"",ANXE_2_MATERIAUX_AUTOCONSTR!O39)</f>
        <v/>
      </c>
      <c r="AE39" s="18"/>
      <c r="AF39" s="51"/>
      <c r="AG39" s="136" t="str">
        <f t="shared" si="1"/>
        <v/>
      </c>
      <c r="AH39" s="52" t="str">
        <f t="shared" si="2"/>
        <v/>
      </c>
      <c r="AI39" s="137" t="str">
        <f t="shared" si="3"/>
        <v/>
      </c>
      <c r="AJ39" s="136" t="str">
        <f t="shared" si="4"/>
        <v/>
      </c>
      <c r="AK39" s="60"/>
      <c r="AL39" s="52"/>
    </row>
    <row r="40" spans="1:38" x14ac:dyDescent="0.25">
      <c r="A40" s="3"/>
      <c r="B40" s="84"/>
      <c r="C40" s="84"/>
      <c r="D40" s="85"/>
      <c r="E40" s="84"/>
      <c r="F40" s="84"/>
      <c r="G40" s="84"/>
      <c r="H40" s="91"/>
      <c r="I40" s="84"/>
      <c r="J40" s="92"/>
      <c r="K40" s="55"/>
      <c r="L40" s="92"/>
      <c r="M40" s="92"/>
      <c r="N40" s="120" t="str">
        <f t="shared" si="0"/>
        <v/>
      </c>
      <c r="O40" s="95"/>
      <c r="P40" s="18"/>
      <c r="Q40" s="83" t="str">
        <f>IF((ANXE_2_MATERIAUX_AUTOCONSTR!B40)=0,"",ANXE_2_MATERIAUX_AUTOCONSTR!B40)</f>
        <v/>
      </c>
      <c r="R40" s="83" t="str">
        <f>IF((ANXE_2_MATERIAUX_AUTOCONSTR!C40)=0,"",ANXE_2_MATERIAUX_AUTOCONSTR!C40)</f>
        <v/>
      </c>
      <c r="S40" s="86" t="str">
        <f>IF((ANXE_2_MATERIAUX_AUTOCONSTR!D40)=0,"",ANXE_2_MATERIAUX_AUTOCONSTR!D40)</f>
        <v/>
      </c>
      <c r="T40" s="83" t="str">
        <f>IF((ANXE_2_MATERIAUX_AUTOCONSTR!E40)=0,"",ANXE_2_MATERIAUX_AUTOCONSTR!E40)</f>
        <v/>
      </c>
      <c r="U40" s="83" t="str">
        <f>IF((ANXE_2_MATERIAUX_AUTOCONSTR!F40)=0,"",ANXE_2_MATERIAUX_AUTOCONSTR!F40)</f>
        <v/>
      </c>
      <c r="V40" s="83" t="str">
        <f>IF((ANXE_2_MATERIAUX_AUTOCONSTR!G40)=0,"",ANXE_2_MATERIAUX_AUTOCONSTR!G40)</f>
        <v/>
      </c>
      <c r="W40" s="88" t="str">
        <f>IF((ANXE_2_MATERIAUX_AUTOCONSTR!H40)=0,"",ANXE_2_MATERIAUX_AUTOCONSTR!H40)</f>
        <v/>
      </c>
      <c r="X40" s="83" t="str">
        <f>IF((ANXE_2_MATERIAUX_AUTOCONSTR!I40)=0,"",ANXE_2_MATERIAUX_AUTOCONSTR!I40)</f>
        <v/>
      </c>
      <c r="Y40" s="89" t="str">
        <f>IF((ANXE_2_MATERIAUX_AUTOCONSTR!J40)=0,"",ANXE_2_MATERIAUX_AUTOCONSTR!J40)</f>
        <v/>
      </c>
      <c r="Z40" s="89" t="str">
        <f>IF(Y40="","",IF((ANXE_2_MATERIAUX_AUTOCONSTR!K40)=0,0,ANXE_2_MATERIAUX_AUTOCONSTR!K40))</f>
        <v/>
      </c>
      <c r="AA40" s="89" t="str">
        <f>IF((ANXE_2_MATERIAUX_AUTOCONSTR!L40)=0,"",ANXE_2_MATERIAUX_AUTOCONSTR!L40)</f>
        <v/>
      </c>
      <c r="AB40" s="89" t="str">
        <f>IF((ANXE_2_MATERIAUX_AUTOCONSTR!M40)=0,"",ANXE_2_MATERIAUX_AUTOCONSTR!M40)</f>
        <v/>
      </c>
      <c r="AC40" s="89" t="str">
        <f>IF((ANXE_2_MATERIAUX_AUTOCONSTR!N40)=0,"",ANXE_2_MATERIAUX_AUTOCONSTR!N40)</f>
        <v/>
      </c>
      <c r="AD40" s="86" t="str">
        <f>IF((ANXE_2_MATERIAUX_AUTOCONSTR!O40)=0,"",ANXE_2_MATERIAUX_AUTOCONSTR!O40)</f>
        <v/>
      </c>
      <c r="AE40" s="18"/>
      <c r="AF40" s="51"/>
      <c r="AG40" s="136" t="str">
        <f t="shared" si="1"/>
        <v/>
      </c>
      <c r="AH40" s="52" t="str">
        <f t="shared" si="2"/>
        <v/>
      </c>
      <c r="AI40" s="137" t="str">
        <f t="shared" si="3"/>
        <v/>
      </c>
      <c r="AJ40" s="136" t="str">
        <f t="shared" si="4"/>
        <v/>
      </c>
      <c r="AK40" s="60"/>
      <c r="AL40" s="52"/>
    </row>
    <row r="41" spans="1:38" x14ac:dyDescent="0.25">
      <c r="A41" s="3"/>
      <c r="B41" s="84"/>
      <c r="C41" s="84"/>
      <c r="D41" s="85"/>
      <c r="E41" s="84"/>
      <c r="F41" s="84"/>
      <c r="G41" s="84"/>
      <c r="H41" s="91"/>
      <c r="I41" s="84"/>
      <c r="J41" s="92"/>
      <c r="K41" s="55"/>
      <c r="L41" s="92"/>
      <c r="M41" s="92"/>
      <c r="N41" s="120" t="str">
        <f t="shared" si="0"/>
        <v/>
      </c>
      <c r="O41" s="95"/>
      <c r="P41" s="18"/>
      <c r="Q41" s="83" t="str">
        <f>IF((ANXE_2_MATERIAUX_AUTOCONSTR!B41)=0,"",ANXE_2_MATERIAUX_AUTOCONSTR!B41)</f>
        <v/>
      </c>
      <c r="R41" s="83" t="str">
        <f>IF((ANXE_2_MATERIAUX_AUTOCONSTR!C41)=0,"",ANXE_2_MATERIAUX_AUTOCONSTR!C41)</f>
        <v/>
      </c>
      <c r="S41" s="86" t="str">
        <f>IF((ANXE_2_MATERIAUX_AUTOCONSTR!D41)=0,"",ANXE_2_MATERIAUX_AUTOCONSTR!D41)</f>
        <v/>
      </c>
      <c r="T41" s="83" t="str">
        <f>IF((ANXE_2_MATERIAUX_AUTOCONSTR!E41)=0,"",ANXE_2_MATERIAUX_AUTOCONSTR!E41)</f>
        <v/>
      </c>
      <c r="U41" s="83" t="str">
        <f>IF((ANXE_2_MATERIAUX_AUTOCONSTR!F41)=0,"",ANXE_2_MATERIAUX_AUTOCONSTR!F41)</f>
        <v/>
      </c>
      <c r="V41" s="83" t="str">
        <f>IF((ANXE_2_MATERIAUX_AUTOCONSTR!G41)=0,"",ANXE_2_MATERIAUX_AUTOCONSTR!G41)</f>
        <v/>
      </c>
      <c r="W41" s="88" t="str">
        <f>IF((ANXE_2_MATERIAUX_AUTOCONSTR!H41)=0,"",ANXE_2_MATERIAUX_AUTOCONSTR!H41)</f>
        <v/>
      </c>
      <c r="X41" s="83" t="str">
        <f>IF((ANXE_2_MATERIAUX_AUTOCONSTR!I41)=0,"",ANXE_2_MATERIAUX_AUTOCONSTR!I41)</f>
        <v/>
      </c>
      <c r="Y41" s="89" t="str">
        <f>IF((ANXE_2_MATERIAUX_AUTOCONSTR!J41)=0,"",ANXE_2_MATERIAUX_AUTOCONSTR!J41)</f>
        <v/>
      </c>
      <c r="Z41" s="89" t="str">
        <f>IF(Y41="","",IF((ANXE_2_MATERIAUX_AUTOCONSTR!K41)=0,0,ANXE_2_MATERIAUX_AUTOCONSTR!K41))</f>
        <v/>
      </c>
      <c r="AA41" s="89" t="str">
        <f>IF((ANXE_2_MATERIAUX_AUTOCONSTR!L41)=0,"",ANXE_2_MATERIAUX_AUTOCONSTR!L41)</f>
        <v/>
      </c>
      <c r="AB41" s="89" t="str">
        <f>IF((ANXE_2_MATERIAUX_AUTOCONSTR!M41)=0,"",ANXE_2_MATERIAUX_AUTOCONSTR!M41)</f>
        <v/>
      </c>
      <c r="AC41" s="89" t="str">
        <f>IF((ANXE_2_MATERIAUX_AUTOCONSTR!N41)=0,"",ANXE_2_MATERIAUX_AUTOCONSTR!N41)</f>
        <v/>
      </c>
      <c r="AD41" s="86" t="str">
        <f>IF((ANXE_2_MATERIAUX_AUTOCONSTR!O41)=0,"",ANXE_2_MATERIAUX_AUTOCONSTR!O41)</f>
        <v/>
      </c>
      <c r="AE41" s="18"/>
      <c r="AF41" s="51"/>
      <c r="AG41" s="136" t="str">
        <f t="shared" si="1"/>
        <v/>
      </c>
      <c r="AH41" s="52" t="str">
        <f t="shared" si="2"/>
        <v/>
      </c>
      <c r="AI41" s="137" t="str">
        <f t="shared" si="3"/>
        <v/>
      </c>
      <c r="AJ41" s="136" t="str">
        <f t="shared" si="4"/>
        <v/>
      </c>
      <c r="AK41" s="60"/>
      <c r="AL41" s="52"/>
    </row>
    <row r="42" spans="1:38" x14ac:dyDescent="0.25">
      <c r="A42" s="3"/>
      <c r="B42" s="84"/>
      <c r="C42" s="84"/>
      <c r="D42" s="85"/>
      <c r="E42" s="84"/>
      <c r="F42" s="84"/>
      <c r="G42" s="84"/>
      <c r="H42" s="91"/>
      <c r="I42" s="84"/>
      <c r="J42" s="92"/>
      <c r="K42" s="55"/>
      <c r="L42" s="92"/>
      <c r="M42" s="92"/>
      <c r="N42" s="120" t="str">
        <f t="shared" si="0"/>
        <v/>
      </c>
      <c r="O42" s="95"/>
      <c r="P42" s="18"/>
      <c r="Q42" s="83" t="str">
        <f>IF((ANXE_2_MATERIAUX_AUTOCONSTR!B42)=0,"",ANXE_2_MATERIAUX_AUTOCONSTR!B42)</f>
        <v/>
      </c>
      <c r="R42" s="83" t="str">
        <f>IF((ANXE_2_MATERIAUX_AUTOCONSTR!C42)=0,"",ANXE_2_MATERIAUX_AUTOCONSTR!C42)</f>
        <v/>
      </c>
      <c r="S42" s="86" t="str">
        <f>IF((ANXE_2_MATERIAUX_AUTOCONSTR!D42)=0,"",ANXE_2_MATERIAUX_AUTOCONSTR!D42)</f>
        <v/>
      </c>
      <c r="T42" s="83" t="str">
        <f>IF((ANXE_2_MATERIAUX_AUTOCONSTR!E42)=0,"",ANXE_2_MATERIAUX_AUTOCONSTR!E42)</f>
        <v/>
      </c>
      <c r="U42" s="83" t="str">
        <f>IF((ANXE_2_MATERIAUX_AUTOCONSTR!F42)=0,"",ANXE_2_MATERIAUX_AUTOCONSTR!F42)</f>
        <v/>
      </c>
      <c r="V42" s="83" t="str">
        <f>IF((ANXE_2_MATERIAUX_AUTOCONSTR!G42)=0,"",ANXE_2_MATERIAUX_AUTOCONSTR!G42)</f>
        <v/>
      </c>
      <c r="W42" s="88" t="str">
        <f>IF((ANXE_2_MATERIAUX_AUTOCONSTR!H42)=0,"",ANXE_2_MATERIAUX_AUTOCONSTR!H42)</f>
        <v/>
      </c>
      <c r="X42" s="83" t="str">
        <f>IF((ANXE_2_MATERIAUX_AUTOCONSTR!I42)=0,"",ANXE_2_MATERIAUX_AUTOCONSTR!I42)</f>
        <v/>
      </c>
      <c r="Y42" s="89" t="str">
        <f>IF((ANXE_2_MATERIAUX_AUTOCONSTR!J42)=0,"",ANXE_2_MATERIAUX_AUTOCONSTR!J42)</f>
        <v/>
      </c>
      <c r="Z42" s="89" t="str">
        <f>IF(Y42="","",IF((ANXE_2_MATERIAUX_AUTOCONSTR!K42)=0,0,ANXE_2_MATERIAUX_AUTOCONSTR!K42))</f>
        <v/>
      </c>
      <c r="AA42" s="89" t="str">
        <f>IF((ANXE_2_MATERIAUX_AUTOCONSTR!L42)=0,"",ANXE_2_MATERIAUX_AUTOCONSTR!L42)</f>
        <v/>
      </c>
      <c r="AB42" s="89" t="str">
        <f>IF((ANXE_2_MATERIAUX_AUTOCONSTR!M42)=0,"",ANXE_2_MATERIAUX_AUTOCONSTR!M42)</f>
        <v/>
      </c>
      <c r="AC42" s="89" t="str">
        <f>IF((ANXE_2_MATERIAUX_AUTOCONSTR!N42)=0,"",ANXE_2_MATERIAUX_AUTOCONSTR!N42)</f>
        <v/>
      </c>
      <c r="AD42" s="86" t="str">
        <f>IF((ANXE_2_MATERIAUX_AUTOCONSTR!O42)=0,"",ANXE_2_MATERIAUX_AUTOCONSTR!O42)</f>
        <v/>
      </c>
      <c r="AE42" s="18"/>
      <c r="AF42" s="51"/>
      <c r="AG42" s="136" t="str">
        <f t="shared" si="1"/>
        <v/>
      </c>
      <c r="AH42" s="52" t="str">
        <f t="shared" si="2"/>
        <v/>
      </c>
      <c r="AI42" s="137" t="str">
        <f t="shared" si="3"/>
        <v/>
      </c>
      <c r="AJ42" s="136" t="str">
        <f t="shared" si="4"/>
        <v/>
      </c>
      <c r="AK42" s="60"/>
      <c r="AL42" s="52"/>
    </row>
    <row r="43" spans="1:38" x14ac:dyDescent="0.25">
      <c r="A43" s="3"/>
      <c r="B43" s="84"/>
      <c r="C43" s="84"/>
      <c r="D43" s="85"/>
      <c r="E43" s="84"/>
      <c r="F43" s="84"/>
      <c r="G43" s="84"/>
      <c r="H43" s="91"/>
      <c r="I43" s="84"/>
      <c r="J43" s="92"/>
      <c r="K43" s="55"/>
      <c r="L43" s="92"/>
      <c r="M43" s="92"/>
      <c r="N43" s="120" t="str">
        <f t="shared" si="0"/>
        <v/>
      </c>
      <c r="O43" s="95"/>
      <c r="P43" s="18"/>
      <c r="Q43" s="83" t="str">
        <f>IF((ANXE_2_MATERIAUX_AUTOCONSTR!B43)=0,"",ANXE_2_MATERIAUX_AUTOCONSTR!B43)</f>
        <v/>
      </c>
      <c r="R43" s="83" t="str">
        <f>IF((ANXE_2_MATERIAUX_AUTOCONSTR!C43)=0,"",ANXE_2_MATERIAUX_AUTOCONSTR!C43)</f>
        <v/>
      </c>
      <c r="S43" s="86" t="str">
        <f>IF((ANXE_2_MATERIAUX_AUTOCONSTR!D43)=0,"",ANXE_2_MATERIAUX_AUTOCONSTR!D43)</f>
        <v/>
      </c>
      <c r="T43" s="83" t="str">
        <f>IF((ANXE_2_MATERIAUX_AUTOCONSTR!E43)=0,"",ANXE_2_MATERIAUX_AUTOCONSTR!E43)</f>
        <v/>
      </c>
      <c r="U43" s="83" t="str">
        <f>IF((ANXE_2_MATERIAUX_AUTOCONSTR!F43)=0,"",ANXE_2_MATERIAUX_AUTOCONSTR!F43)</f>
        <v/>
      </c>
      <c r="V43" s="83" t="str">
        <f>IF((ANXE_2_MATERIAUX_AUTOCONSTR!G43)=0,"",ANXE_2_MATERIAUX_AUTOCONSTR!G43)</f>
        <v/>
      </c>
      <c r="W43" s="88" t="str">
        <f>IF((ANXE_2_MATERIAUX_AUTOCONSTR!H43)=0,"",ANXE_2_MATERIAUX_AUTOCONSTR!H43)</f>
        <v/>
      </c>
      <c r="X43" s="83" t="str">
        <f>IF((ANXE_2_MATERIAUX_AUTOCONSTR!I43)=0,"",ANXE_2_MATERIAUX_AUTOCONSTR!I43)</f>
        <v/>
      </c>
      <c r="Y43" s="89" t="str">
        <f>IF((ANXE_2_MATERIAUX_AUTOCONSTR!J43)=0,"",ANXE_2_MATERIAUX_AUTOCONSTR!J43)</f>
        <v/>
      </c>
      <c r="Z43" s="89" t="str">
        <f>IF(Y43="","",IF((ANXE_2_MATERIAUX_AUTOCONSTR!K43)=0,0,ANXE_2_MATERIAUX_AUTOCONSTR!K43))</f>
        <v/>
      </c>
      <c r="AA43" s="89" t="str">
        <f>IF((ANXE_2_MATERIAUX_AUTOCONSTR!L43)=0,"",ANXE_2_MATERIAUX_AUTOCONSTR!L43)</f>
        <v/>
      </c>
      <c r="AB43" s="89" t="str">
        <f>IF((ANXE_2_MATERIAUX_AUTOCONSTR!M43)=0,"",ANXE_2_MATERIAUX_AUTOCONSTR!M43)</f>
        <v/>
      </c>
      <c r="AC43" s="89" t="str">
        <f>IF((ANXE_2_MATERIAUX_AUTOCONSTR!N43)=0,"",ANXE_2_MATERIAUX_AUTOCONSTR!N43)</f>
        <v/>
      </c>
      <c r="AD43" s="86" t="str">
        <f>IF((ANXE_2_MATERIAUX_AUTOCONSTR!O43)=0,"",ANXE_2_MATERIAUX_AUTOCONSTR!O43)</f>
        <v/>
      </c>
      <c r="AE43" s="18"/>
      <c r="AF43" s="51"/>
      <c r="AG43" s="136" t="str">
        <f t="shared" si="1"/>
        <v/>
      </c>
      <c r="AH43" s="52" t="str">
        <f t="shared" si="2"/>
        <v/>
      </c>
      <c r="AI43" s="137" t="str">
        <f t="shared" si="3"/>
        <v/>
      </c>
      <c r="AJ43" s="136" t="str">
        <f t="shared" si="4"/>
        <v/>
      </c>
      <c r="AK43" s="60"/>
      <c r="AL43" s="52"/>
    </row>
    <row r="44" spans="1:38" x14ac:dyDescent="0.25">
      <c r="A44" s="3"/>
      <c r="B44" s="84"/>
      <c r="C44" s="84"/>
      <c r="D44" s="85"/>
      <c r="E44" s="84"/>
      <c r="F44" s="84"/>
      <c r="G44" s="84"/>
      <c r="H44" s="91"/>
      <c r="I44" s="84"/>
      <c r="J44" s="92"/>
      <c r="K44" s="55"/>
      <c r="L44" s="92"/>
      <c r="M44" s="92"/>
      <c r="N44" s="120" t="str">
        <f t="shared" ref="N44:N75" si="5">IF(SUM(J44:K44)=0,"",SUM(J44:K44))</f>
        <v/>
      </c>
      <c r="O44" s="95"/>
      <c r="P44" s="18"/>
      <c r="Q44" s="83" t="str">
        <f>IF((ANXE_2_MATERIAUX_AUTOCONSTR!B44)=0,"",ANXE_2_MATERIAUX_AUTOCONSTR!B44)</f>
        <v/>
      </c>
      <c r="R44" s="83" t="str">
        <f>IF((ANXE_2_MATERIAUX_AUTOCONSTR!C44)=0,"",ANXE_2_MATERIAUX_AUTOCONSTR!C44)</f>
        <v/>
      </c>
      <c r="S44" s="86" t="str">
        <f>IF((ANXE_2_MATERIAUX_AUTOCONSTR!D44)=0,"",ANXE_2_MATERIAUX_AUTOCONSTR!D44)</f>
        <v/>
      </c>
      <c r="T44" s="83" t="str">
        <f>IF((ANXE_2_MATERIAUX_AUTOCONSTR!E44)=0,"",ANXE_2_MATERIAUX_AUTOCONSTR!E44)</f>
        <v/>
      </c>
      <c r="U44" s="83" t="str">
        <f>IF((ANXE_2_MATERIAUX_AUTOCONSTR!F44)=0,"",ANXE_2_MATERIAUX_AUTOCONSTR!F44)</f>
        <v/>
      </c>
      <c r="V44" s="83" t="str">
        <f>IF((ANXE_2_MATERIAUX_AUTOCONSTR!G44)=0,"",ANXE_2_MATERIAUX_AUTOCONSTR!G44)</f>
        <v/>
      </c>
      <c r="W44" s="88" t="str">
        <f>IF((ANXE_2_MATERIAUX_AUTOCONSTR!H44)=0,"",ANXE_2_MATERIAUX_AUTOCONSTR!H44)</f>
        <v/>
      </c>
      <c r="X44" s="83" t="str">
        <f>IF((ANXE_2_MATERIAUX_AUTOCONSTR!I44)=0,"",ANXE_2_MATERIAUX_AUTOCONSTR!I44)</f>
        <v/>
      </c>
      <c r="Y44" s="89" t="str">
        <f>IF((ANXE_2_MATERIAUX_AUTOCONSTR!J44)=0,"",ANXE_2_MATERIAUX_AUTOCONSTR!J44)</f>
        <v/>
      </c>
      <c r="Z44" s="89" t="str">
        <f>IF(Y44="","",IF((ANXE_2_MATERIAUX_AUTOCONSTR!K44)=0,0,ANXE_2_MATERIAUX_AUTOCONSTR!K44))</f>
        <v/>
      </c>
      <c r="AA44" s="89" t="str">
        <f>IF((ANXE_2_MATERIAUX_AUTOCONSTR!L44)=0,"",ANXE_2_MATERIAUX_AUTOCONSTR!L44)</f>
        <v/>
      </c>
      <c r="AB44" s="89" t="str">
        <f>IF((ANXE_2_MATERIAUX_AUTOCONSTR!M44)=0,"",ANXE_2_MATERIAUX_AUTOCONSTR!M44)</f>
        <v/>
      </c>
      <c r="AC44" s="89" t="str">
        <f>IF((ANXE_2_MATERIAUX_AUTOCONSTR!N44)=0,"",ANXE_2_MATERIAUX_AUTOCONSTR!N44)</f>
        <v/>
      </c>
      <c r="AD44" s="86" t="str">
        <f>IF((ANXE_2_MATERIAUX_AUTOCONSTR!O44)=0,"",ANXE_2_MATERIAUX_AUTOCONSTR!O44)</f>
        <v/>
      </c>
      <c r="AE44" s="18"/>
      <c r="AF44" s="51"/>
      <c r="AG44" s="136" t="str">
        <f t="shared" si="1"/>
        <v/>
      </c>
      <c r="AH44" s="52" t="str">
        <f t="shared" si="2"/>
        <v/>
      </c>
      <c r="AI44" s="137" t="str">
        <f t="shared" si="3"/>
        <v/>
      </c>
      <c r="AJ44" s="136" t="str">
        <f t="shared" si="4"/>
        <v/>
      </c>
      <c r="AK44" s="60"/>
      <c r="AL44" s="52"/>
    </row>
    <row r="45" spans="1:38" x14ac:dyDescent="0.25">
      <c r="A45" s="3"/>
      <c r="B45" s="84"/>
      <c r="C45" s="84"/>
      <c r="D45" s="85"/>
      <c r="E45" s="84"/>
      <c r="F45" s="84"/>
      <c r="G45" s="84"/>
      <c r="H45" s="91"/>
      <c r="I45" s="84"/>
      <c r="J45" s="92"/>
      <c r="K45" s="55"/>
      <c r="L45" s="92"/>
      <c r="M45" s="92"/>
      <c r="N45" s="120" t="str">
        <f t="shared" si="5"/>
        <v/>
      </c>
      <c r="O45" s="95"/>
      <c r="P45" s="18"/>
      <c r="Q45" s="83" t="str">
        <f>IF((ANXE_2_MATERIAUX_AUTOCONSTR!B45)=0,"",ANXE_2_MATERIAUX_AUTOCONSTR!B45)</f>
        <v/>
      </c>
      <c r="R45" s="83" t="str">
        <f>IF((ANXE_2_MATERIAUX_AUTOCONSTR!C45)=0,"",ANXE_2_MATERIAUX_AUTOCONSTR!C45)</f>
        <v/>
      </c>
      <c r="S45" s="86" t="str">
        <f>IF((ANXE_2_MATERIAUX_AUTOCONSTR!D45)=0,"",ANXE_2_MATERIAUX_AUTOCONSTR!D45)</f>
        <v/>
      </c>
      <c r="T45" s="83" t="str">
        <f>IF((ANXE_2_MATERIAUX_AUTOCONSTR!E45)=0,"",ANXE_2_MATERIAUX_AUTOCONSTR!E45)</f>
        <v/>
      </c>
      <c r="U45" s="83" t="str">
        <f>IF((ANXE_2_MATERIAUX_AUTOCONSTR!F45)=0,"",ANXE_2_MATERIAUX_AUTOCONSTR!F45)</f>
        <v/>
      </c>
      <c r="V45" s="83" t="str">
        <f>IF((ANXE_2_MATERIAUX_AUTOCONSTR!G45)=0,"",ANXE_2_MATERIAUX_AUTOCONSTR!G45)</f>
        <v/>
      </c>
      <c r="W45" s="88" t="str">
        <f>IF((ANXE_2_MATERIAUX_AUTOCONSTR!H45)=0,"",ANXE_2_MATERIAUX_AUTOCONSTR!H45)</f>
        <v/>
      </c>
      <c r="X45" s="83" t="str">
        <f>IF((ANXE_2_MATERIAUX_AUTOCONSTR!I45)=0,"",ANXE_2_MATERIAUX_AUTOCONSTR!I45)</f>
        <v/>
      </c>
      <c r="Y45" s="89" t="str">
        <f>IF((ANXE_2_MATERIAUX_AUTOCONSTR!J45)=0,"",ANXE_2_MATERIAUX_AUTOCONSTR!J45)</f>
        <v/>
      </c>
      <c r="Z45" s="89" t="str">
        <f>IF(Y45="","",IF((ANXE_2_MATERIAUX_AUTOCONSTR!K45)=0,0,ANXE_2_MATERIAUX_AUTOCONSTR!K45))</f>
        <v/>
      </c>
      <c r="AA45" s="89" t="str">
        <f>IF((ANXE_2_MATERIAUX_AUTOCONSTR!L45)=0,"",ANXE_2_MATERIAUX_AUTOCONSTR!L45)</f>
        <v/>
      </c>
      <c r="AB45" s="89" t="str">
        <f>IF((ANXE_2_MATERIAUX_AUTOCONSTR!M45)=0,"",ANXE_2_MATERIAUX_AUTOCONSTR!M45)</f>
        <v/>
      </c>
      <c r="AC45" s="89" t="str">
        <f>IF((ANXE_2_MATERIAUX_AUTOCONSTR!N45)=0,"",ANXE_2_MATERIAUX_AUTOCONSTR!N45)</f>
        <v/>
      </c>
      <c r="AD45" s="86" t="str">
        <f>IF((ANXE_2_MATERIAUX_AUTOCONSTR!O45)=0,"",ANXE_2_MATERIAUX_AUTOCONSTR!O45)</f>
        <v/>
      </c>
      <c r="AE45" s="18"/>
      <c r="AF45" s="51"/>
      <c r="AG45" s="136" t="str">
        <f t="shared" si="1"/>
        <v/>
      </c>
      <c r="AH45" s="52" t="str">
        <f t="shared" si="2"/>
        <v/>
      </c>
      <c r="AI45" s="137" t="str">
        <f t="shared" si="3"/>
        <v/>
      </c>
      <c r="AJ45" s="136" t="str">
        <f t="shared" si="4"/>
        <v/>
      </c>
      <c r="AK45" s="60"/>
      <c r="AL45" s="52"/>
    </row>
    <row r="46" spans="1:38" x14ac:dyDescent="0.25">
      <c r="A46" s="3"/>
      <c r="B46" s="84"/>
      <c r="C46" s="84"/>
      <c r="D46" s="85"/>
      <c r="E46" s="84"/>
      <c r="F46" s="84"/>
      <c r="G46" s="84"/>
      <c r="H46" s="91"/>
      <c r="I46" s="84"/>
      <c r="J46" s="92"/>
      <c r="K46" s="55"/>
      <c r="L46" s="92"/>
      <c r="M46" s="92"/>
      <c r="N46" s="120" t="str">
        <f t="shared" si="5"/>
        <v/>
      </c>
      <c r="O46" s="95"/>
      <c r="P46" s="18"/>
      <c r="Q46" s="83" t="str">
        <f>IF((ANXE_2_MATERIAUX_AUTOCONSTR!B46)=0,"",ANXE_2_MATERIAUX_AUTOCONSTR!B46)</f>
        <v/>
      </c>
      <c r="R46" s="83" t="str">
        <f>IF((ANXE_2_MATERIAUX_AUTOCONSTR!C46)=0,"",ANXE_2_MATERIAUX_AUTOCONSTR!C46)</f>
        <v/>
      </c>
      <c r="S46" s="86" t="str">
        <f>IF((ANXE_2_MATERIAUX_AUTOCONSTR!D46)=0,"",ANXE_2_MATERIAUX_AUTOCONSTR!D46)</f>
        <v/>
      </c>
      <c r="T46" s="83" t="str">
        <f>IF((ANXE_2_MATERIAUX_AUTOCONSTR!E46)=0,"",ANXE_2_MATERIAUX_AUTOCONSTR!E46)</f>
        <v/>
      </c>
      <c r="U46" s="83" t="str">
        <f>IF((ANXE_2_MATERIAUX_AUTOCONSTR!F46)=0,"",ANXE_2_MATERIAUX_AUTOCONSTR!F46)</f>
        <v/>
      </c>
      <c r="V46" s="83" t="str">
        <f>IF((ANXE_2_MATERIAUX_AUTOCONSTR!G46)=0,"",ANXE_2_MATERIAUX_AUTOCONSTR!G46)</f>
        <v/>
      </c>
      <c r="W46" s="88" t="str">
        <f>IF((ANXE_2_MATERIAUX_AUTOCONSTR!H46)=0,"",ANXE_2_MATERIAUX_AUTOCONSTR!H46)</f>
        <v/>
      </c>
      <c r="X46" s="83" t="str">
        <f>IF((ANXE_2_MATERIAUX_AUTOCONSTR!I46)=0,"",ANXE_2_MATERIAUX_AUTOCONSTR!I46)</f>
        <v/>
      </c>
      <c r="Y46" s="89" t="str">
        <f>IF((ANXE_2_MATERIAUX_AUTOCONSTR!J46)=0,"",ANXE_2_MATERIAUX_AUTOCONSTR!J46)</f>
        <v/>
      </c>
      <c r="Z46" s="89" t="str">
        <f>IF(Y46="","",IF((ANXE_2_MATERIAUX_AUTOCONSTR!K46)=0,0,ANXE_2_MATERIAUX_AUTOCONSTR!K46))</f>
        <v/>
      </c>
      <c r="AA46" s="89" t="str">
        <f>IF((ANXE_2_MATERIAUX_AUTOCONSTR!L46)=0,"",ANXE_2_MATERIAUX_AUTOCONSTR!L46)</f>
        <v/>
      </c>
      <c r="AB46" s="89" t="str">
        <f>IF((ANXE_2_MATERIAUX_AUTOCONSTR!M46)=0,"",ANXE_2_MATERIAUX_AUTOCONSTR!M46)</f>
        <v/>
      </c>
      <c r="AC46" s="89" t="str">
        <f>IF((ANXE_2_MATERIAUX_AUTOCONSTR!N46)=0,"",ANXE_2_MATERIAUX_AUTOCONSTR!N46)</f>
        <v/>
      </c>
      <c r="AD46" s="86" t="str">
        <f>IF((ANXE_2_MATERIAUX_AUTOCONSTR!O46)=0,"",ANXE_2_MATERIAUX_AUTOCONSTR!O46)</f>
        <v/>
      </c>
      <c r="AE46" s="18"/>
      <c r="AF46" s="51"/>
      <c r="AG46" s="136" t="str">
        <f t="shared" si="1"/>
        <v/>
      </c>
      <c r="AH46" s="52" t="str">
        <f t="shared" si="2"/>
        <v/>
      </c>
      <c r="AI46" s="137" t="str">
        <f t="shared" si="3"/>
        <v/>
      </c>
      <c r="AJ46" s="136" t="str">
        <f t="shared" si="4"/>
        <v/>
      </c>
      <c r="AK46" s="60"/>
      <c r="AL46" s="52"/>
    </row>
    <row r="47" spans="1:38" x14ac:dyDescent="0.25">
      <c r="A47" s="3"/>
      <c r="B47" s="84"/>
      <c r="C47" s="84"/>
      <c r="D47" s="85"/>
      <c r="E47" s="84"/>
      <c r="F47" s="84"/>
      <c r="G47" s="84"/>
      <c r="H47" s="91"/>
      <c r="I47" s="84"/>
      <c r="J47" s="92"/>
      <c r="K47" s="55"/>
      <c r="L47" s="92"/>
      <c r="M47" s="92"/>
      <c r="N47" s="120" t="str">
        <f t="shared" si="5"/>
        <v/>
      </c>
      <c r="O47" s="95"/>
      <c r="P47" s="18"/>
      <c r="Q47" s="83" t="str">
        <f>IF((ANXE_2_MATERIAUX_AUTOCONSTR!B47)=0,"",ANXE_2_MATERIAUX_AUTOCONSTR!B47)</f>
        <v/>
      </c>
      <c r="R47" s="83" t="str">
        <f>IF((ANXE_2_MATERIAUX_AUTOCONSTR!C47)=0,"",ANXE_2_MATERIAUX_AUTOCONSTR!C47)</f>
        <v/>
      </c>
      <c r="S47" s="86" t="str">
        <f>IF((ANXE_2_MATERIAUX_AUTOCONSTR!D47)=0,"",ANXE_2_MATERIAUX_AUTOCONSTR!D47)</f>
        <v/>
      </c>
      <c r="T47" s="83" t="str">
        <f>IF((ANXE_2_MATERIAUX_AUTOCONSTR!E47)=0,"",ANXE_2_MATERIAUX_AUTOCONSTR!E47)</f>
        <v/>
      </c>
      <c r="U47" s="83" t="str">
        <f>IF((ANXE_2_MATERIAUX_AUTOCONSTR!F47)=0,"",ANXE_2_MATERIAUX_AUTOCONSTR!F47)</f>
        <v/>
      </c>
      <c r="V47" s="83" t="str">
        <f>IF((ANXE_2_MATERIAUX_AUTOCONSTR!G47)=0,"",ANXE_2_MATERIAUX_AUTOCONSTR!G47)</f>
        <v/>
      </c>
      <c r="W47" s="88" t="str">
        <f>IF((ANXE_2_MATERIAUX_AUTOCONSTR!H47)=0,"",ANXE_2_MATERIAUX_AUTOCONSTR!H47)</f>
        <v/>
      </c>
      <c r="X47" s="83" t="str">
        <f>IF((ANXE_2_MATERIAUX_AUTOCONSTR!I47)=0,"",ANXE_2_MATERIAUX_AUTOCONSTR!I47)</f>
        <v/>
      </c>
      <c r="Y47" s="89" t="str">
        <f>IF((ANXE_2_MATERIAUX_AUTOCONSTR!J47)=0,"",ANXE_2_MATERIAUX_AUTOCONSTR!J47)</f>
        <v/>
      </c>
      <c r="Z47" s="89" t="str">
        <f>IF(Y47="","",IF((ANXE_2_MATERIAUX_AUTOCONSTR!K47)=0,0,ANXE_2_MATERIAUX_AUTOCONSTR!K47))</f>
        <v/>
      </c>
      <c r="AA47" s="89" t="str">
        <f>IF((ANXE_2_MATERIAUX_AUTOCONSTR!L47)=0,"",ANXE_2_MATERIAUX_AUTOCONSTR!L47)</f>
        <v/>
      </c>
      <c r="AB47" s="89" t="str">
        <f>IF((ANXE_2_MATERIAUX_AUTOCONSTR!M47)=0,"",ANXE_2_MATERIAUX_AUTOCONSTR!M47)</f>
        <v/>
      </c>
      <c r="AC47" s="89" t="str">
        <f>IF((ANXE_2_MATERIAUX_AUTOCONSTR!N47)=0,"",ANXE_2_MATERIAUX_AUTOCONSTR!N47)</f>
        <v/>
      </c>
      <c r="AD47" s="86" t="str">
        <f>IF((ANXE_2_MATERIAUX_AUTOCONSTR!O47)=0,"",ANXE_2_MATERIAUX_AUTOCONSTR!O47)</f>
        <v/>
      </c>
      <c r="AE47" s="18"/>
      <c r="AF47" s="51"/>
      <c r="AG47" s="136" t="str">
        <f t="shared" si="1"/>
        <v/>
      </c>
      <c r="AH47" s="52" t="str">
        <f t="shared" si="2"/>
        <v/>
      </c>
      <c r="AI47" s="137" t="str">
        <f t="shared" si="3"/>
        <v/>
      </c>
      <c r="AJ47" s="136" t="str">
        <f t="shared" si="4"/>
        <v/>
      </c>
      <c r="AK47" s="60"/>
      <c r="AL47" s="52"/>
    </row>
    <row r="48" spans="1:38" x14ac:dyDescent="0.25">
      <c r="A48" s="3"/>
      <c r="B48" s="84"/>
      <c r="C48" s="84"/>
      <c r="D48" s="85"/>
      <c r="E48" s="84"/>
      <c r="F48" s="84"/>
      <c r="G48" s="84"/>
      <c r="H48" s="91"/>
      <c r="I48" s="84"/>
      <c r="J48" s="92"/>
      <c r="K48" s="55"/>
      <c r="L48" s="92"/>
      <c r="M48" s="92"/>
      <c r="N48" s="120" t="str">
        <f t="shared" si="5"/>
        <v/>
      </c>
      <c r="O48" s="95"/>
      <c r="P48" s="18"/>
      <c r="Q48" s="83" t="str">
        <f>IF((ANXE_2_MATERIAUX_AUTOCONSTR!B48)=0,"",ANXE_2_MATERIAUX_AUTOCONSTR!B48)</f>
        <v/>
      </c>
      <c r="R48" s="83" t="str">
        <f>IF((ANXE_2_MATERIAUX_AUTOCONSTR!C48)=0,"",ANXE_2_MATERIAUX_AUTOCONSTR!C48)</f>
        <v/>
      </c>
      <c r="S48" s="86" t="str">
        <f>IF((ANXE_2_MATERIAUX_AUTOCONSTR!D48)=0,"",ANXE_2_MATERIAUX_AUTOCONSTR!D48)</f>
        <v/>
      </c>
      <c r="T48" s="83" t="str">
        <f>IF((ANXE_2_MATERIAUX_AUTOCONSTR!E48)=0,"",ANXE_2_MATERIAUX_AUTOCONSTR!E48)</f>
        <v/>
      </c>
      <c r="U48" s="83" t="str">
        <f>IF((ANXE_2_MATERIAUX_AUTOCONSTR!F48)=0,"",ANXE_2_MATERIAUX_AUTOCONSTR!F48)</f>
        <v/>
      </c>
      <c r="V48" s="83" t="str">
        <f>IF((ANXE_2_MATERIAUX_AUTOCONSTR!G48)=0,"",ANXE_2_MATERIAUX_AUTOCONSTR!G48)</f>
        <v/>
      </c>
      <c r="W48" s="88" t="str">
        <f>IF((ANXE_2_MATERIAUX_AUTOCONSTR!H48)=0,"",ANXE_2_MATERIAUX_AUTOCONSTR!H48)</f>
        <v/>
      </c>
      <c r="X48" s="83" t="str">
        <f>IF((ANXE_2_MATERIAUX_AUTOCONSTR!I48)=0,"",ANXE_2_MATERIAUX_AUTOCONSTR!I48)</f>
        <v/>
      </c>
      <c r="Y48" s="89" t="str">
        <f>IF((ANXE_2_MATERIAUX_AUTOCONSTR!J48)=0,"",ANXE_2_MATERIAUX_AUTOCONSTR!J48)</f>
        <v/>
      </c>
      <c r="Z48" s="89" t="str">
        <f>IF(Y48="","",IF((ANXE_2_MATERIAUX_AUTOCONSTR!K48)=0,0,ANXE_2_MATERIAUX_AUTOCONSTR!K48))</f>
        <v/>
      </c>
      <c r="AA48" s="89" t="str">
        <f>IF((ANXE_2_MATERIAUX_AUTOCONSTR!L48)=0,"",ANXE_2_MATERIAUX_AUTOCONSTR!L48)</f>
        <v/>
      </c>
      <c r="AB48" s="89" t="str">
        <f>IF((ANXE_2_MATERIAUX_AUTOCONSTR!M48)=0,"",ANXE_2_MATERIAUX_AUTOCONSTR!M48)</f>
        <v/>
      </c>
      <c r="AC48" s="89" t="str">
        <f>IF((ANXE_2_MATERIAUX_AUTOCONSTR!N48)=0,"",ANXE_2_MATERIAUX_AUTOCONSTR!N48)</f>
        <v/>
      </c>
      <c r="AD48" s="86" t="str">
        <f>IF((ANXE_2_MATERIAUX_AUTOCONSTR!O48)=0,"",ANXE_2_MATERIAUX_AUTOCONSTR!O48)</f>
        <v/>
      </c>
      <c r="AE48" s="18"/>
      <c r="AF48" s="51"/>
      <c r="AG48" s="136" t="str">
        <f t="shared" si="1"/>
        <v/>
      </c>
      <c r="AH48" s="52" t="str">
        <f t="shared" si="2"/>
        <v/>
      </c>
      <c r="AI48" s="137" t="str">
        <f t="shared" si="3"/>
        <v/>
      </c>
      <c r="AJ48" s="136" t="str">
        <f t="shared" si="4"/>
        <v/>
      </c>
      <c r="AK48" s="60"/>
      <c r="AL48" s="52"/>
    </row>
    <row r="49" spans="1:38" x14ac:dyDescent="0.25">
      <c r="A49" s="3"/>
      <c r="B49" s="84"/>
      <c r="C49" s="84"/>
      <c r="D49" s="85"/>
      <c r="E49" s="84"/>
      <c r="F49" s="84"/>
      <c r="G49" s="84"/>
      <c r="H49" s="91"/>
      <c r="I49" s="84"/>
      <c r="J49" s="92"/>
      <c r="K49" s="55"/>
      <c r="L49" s="92"/>
      <c r="M49" s="92"/>
      <c r="N49" s="120" t="str">
        <f t="shared" si="5"/>
        <v/>
      </c>
      <c r="O49" s="95"/>
      <c r="P49" s="18"/>
      <c r="Q49" s="83" t="str">
        <f>IF((ANXE_2_MATERIAUX_AUTOCONSTR!B49)=0,"",ANXE_2_MATERIAUX_AUTOCONSTR!B49)</f>
        <v/>
      </c>
      <c r="R49" s="83" t="str">
        <f>IF((ANXE_2_MATERIAUX_AUTOCONSTR!C49)=0,"",ANXE_2_MATERIAUX_AUTOCONSTR!C49)</f>
        <v/>
      </c>
      <c r="S49" s="86" t="str">
        <f>IF((ANXE_2_MATERIAUX_AUTOCONSTR!D49)=0,"",ANXE_2_MATERIAUX_AUTOCONSTR!D49)</f>
        <v/>
      </c>
      <c r="T49" s="83" t="str">
        <f>IF((ANXE_2_MATERIAUX_AUTOCONSTR!E49)=0,"",ANXE_2_MATERIAUX_AUTOCONSTR!E49)</f>
        <v/>
      </c>
      <c r="U49" s="83" t="str">
        <f>IF((ANXE_2_MATERIAUX_AUTOCONSTR!F49)=0,"",ANXE_2_MATERIAUX_AUTOCONSTR!F49)</f>
        <v/>
      </c>
      <c r="V49" s="83" t="str">
        <f>IF((ANXE_2_MATERIAUX_AUTOCONSTR!G49)=0,"",ANXE_2_MATERIAUX_AUTOCONSTR!G49)</f>
        <v/>
      </c>
      <c r="W49" s="88" t="str">
        <f>IF((ANXE_2_MATERIAUX_AUTOCONSTR!H49)=0,"",ANXE_2_MATERIAUX_AUTOCONSTR!H49)</f>
        <v/>
      </c>
      <c r="X49" s="83" t="str">
        <f>IF((ANXE_2_MATERIAUX_AUTOCONSTR!I49)=0,"",ANXE_2_MATERIAUX_AUTOCONSTR!I49)</f>
        <v/>
      </c>
      <c r="Y49" s="89" t="str">
        <f>IF((ANXE_2_MATERIAUX_AUTOCONSTR!J49)=0,"",ANXE_2_MATERIAUX_AUTOCONSTR!J49)</f>
        <v/>
      </c>
      <c r="Z49" s="89" t="str">
        <f>IF(Y49="","",IF((ANXE_2_MATERIAUX_AUTOCONSTR!K49)=0,0,ANXE_2_MATERIAUX_AUTOCONSTR!K49))</f>
        <v/>
      </c>
      <c r="AA49" s="89" t="str">
        <f>IF((ANXE_2_MATERIAUX_AUTOCONSTR!L49)=0,"",ANXE_2_MATERIAUX_AUTOCONSTR!L49)</f>
        <v/>
      </c>
      <c r="AB49" s="89" t="str">
        <f>IF((ANXE_2_MATERIAUX_AUTOCONSTR!M49)=0,"",ANXE_2_MATERIAUX_AUTOCONSTR!M49)</f>
        <v/>
      </c>
      <c r="AC49" s="89" t="str">
        <f>IF((ANXE_2_MATERIAUX_AUTOCONSTR!N49)=0,"",ANXE_2_MATERIAUX_AUTOCONSTR!N49)</f>
        <v/>
      </c>
      <c r="AD49" s="86" t="str">
        <f>IF((ANXE_2_MATERIAUX_AUTOCONSTR!O49)=0,"",ANXE_2_MATERIAUX_AUTOCONSTR!O49)</f>
        <v/>
      </c>
      <c r="AE49" s="18"/>
      <c r="AF49" s="51"/>
      <c r="AG49" s="136" t="str">
        <f t="shared" si="1"/>
        <v/>
      </c>
      <c r="AH49" s="52" t="str">
        <f t="shared" si="2"/>
        <v/>
      </c>
      <c r="AI49" s="137" t="str">
        <f t="shared" si="3"/>
        <v/>
      </c>
      <c r="AJ49" s="136" t="str">
        <f t="shared" si="4"/>
        <v/>
      </c>
      <c r="AK49" s="60"/>
      <c r="AL49" s="52"/>
    </row>
    <row r="50" spans="1:38" x14ac:dyDescent="0.25">
      <c r="A50" s="3"/>
      <c r="B50" s="84"/>
      <c r="C50" s="84"/>
      <c r="D50" s="85"/>
      <c r="E50" s="84"/>
      <c r="F50" s="84"/>
      <c r="G50" s="84"/>
      <c r="H50" s="91"/>
      <c r="I50" s="84"/>
      <c r="J50" s="92"/>
      <c r="K50" s="55"/>
      <c r="L50" s="92"/>
      <c r="M50" s="92"/>
      <c r="N50" s="120" t="str">
        <f t="shared" si="5"/>
        <v/>
      </c>
      <c r="O50" s="95"/>
      <c r="P50" s="18"/>
      <c r="Q50" s="83" t="str">
        <f>IF((ANXE_2_MATERIAUX_AUTOCONSTR!B50)=0,"",ANXE_2_MATERIAUX_AUTOCONSTR!B50)</f>
        <v/>
      </c>
      <c r="R50" s="83" t="str">
        <f>IF((ANXE_2_MATERIAUX_AUTOCONSTR!C50)=0,"",ANXE_2_MATERIAUX_AUTOCONSTR!C50)</f>
        <v/>
      </c>
      <c r="S50" s="86" t="str">
        <f>IF((ANXE_2_MATERIAUX_AUTOCONSTR!D50)=0,"",ANXE_2_MATERIAUX_AUTOCONSTR!D50)</f>
        <v/>
      </c>
      <c r="T50" s="83" t="str">
        <f>IF((ANXE_2_MATERIAUX_AUTOCONSTR!E50)=0,"",ANXE_2_MATERIAUX_AUTOCONSTR!E50)</f>
        <v/>
      </c>
      <c r="U50" s="83" t="str">
        <f>IF((ANXE_2_MATERIAUX_AUTOCONSTR!F50)=0,"",ANXE_2_MATERIAUX_AUTOCONSTR!F50)</f>
        <v/>
      </c>
      <c r="V50" s="83" t="str">
        <f>IF((ANXE_2_MATERIAUX_AUTOCONSTR!G50)=0,"",ANXE_2_MATERIAUX_AUTOCONSTR!G50)</f>
        <v/>
      </c>
      <c r="W50" s="88" t="str">
        <f>IF((ANXE_2_MATERIAUX_AUTOCONSTR!H50)=0,"",ANXE_2_MATERIAUX_AUTOCONSTR!H50)</f>
        <v/>
      </c>
      <c r="X50" s="83" t="str">
        <f>IF((ANXE_2_MATERIAUX_AUTOCONSTR!I50)=0,"",ANXE_2_MATERIAUX_AUTOCONSTR!I50)</f>
        <v/>
      </c>
      <c r="Y50" s="89" t="str">
        <f>IF((ANXE_2_MATERIAUX_AUTOCONSTR!J50)=0,"",ANXE_2_MATERIAUX_AUTOCONSTR!J50)</f>
        <v/>
      </c>
      <c r="Z50" s="89" t="str">
        <f>IF(Y50="","",IF((ANXE_2_MATERIAUX_AUTOCONSTR!K50)=0,0,ANXE_2_MATERIAUX_AUTOCONSTR!K50))</f>
        <v/>
      </c>
      <c r="AA50" s="89" t="str">
        <f>IF((ANXE_2_MATERIAUX_AUTOCONSTR!L50)=0,"",ANXE_2_MATERIAUX_AUTOCONSTR!L50)</f>
        <v/>
      </c>
      <c r="AB50" s="89" t="str">
        <f>IF((ANXE_2_MATERIAUX_AUTOCONSTR!M50)=0,"",ANXE_2_MATERIAUX_AUTOCONSTR!M50)</f>
        <v/>
      </c>
      <c r="AC50" s="89" t="str">
        <f>IF((ANXE_2_MATERIAUX_AUTOCONSTR!N50)=0,"",ANXE_2_MATERIAUX_AUTOCONSTR!N50)</f>
        <v/>
      </c>
      <c r="AD50" s="86" t="str">
        <f>IF((ANXE_2_MATERIAUX_AUTOCONSTR!O50)=0,"",ANXE_2_MATERIAUX_AUTOCONSTR!O50)</f>
        <v/>
      </c>
      <c r="AE50" s="18"/>
      <c r="AF50" s="51"/>
      <c r="AG50" s="136" t="str">
        <f t="shared" si="1"/>
        <v/>
      </c>
      <c r="AH50" s="52" t="str">
        <f t="shared" si="2"/>
        <v/>
      </c>
      <c r="AI50" s="137" t="str">
        <f t="shared" si="3"/>
        <v/>
      </c>
      <c r="AJ50" s="136" t="str">
        <f t="shared" si="4"/>
        <v/>
      </c>
      <c r="AK50" s="60"/>
      <c r="AL50" s="52"/>
    </row>
    <row r="51" spans="1:38" x14ac:dyDescent="0.25">
      <c r="A51" s="3"/>
      <c r="B51" s="84"/>
      <c r="C51" s="84"/>
      <c r="D51" s="85"/>
      <c r="E51" s="84"/>
      <c r="F51" s="84"/>
      <c r="G51" s="84"/>
      <c r="H51" s="91"/>
      <c r="I51" s="84"/>
      <c r="J51" s="92"/>
      <c r="K51" s="55"/>
      <c r="L51" s="92"/>
      <c r="M51" s="92"/>
      <c r="N51" s="120" t="str">
        <f t="shared" si="5"/>
        <v/>
      </c>
      <c r="O51" s="95"/>
      <c r="P51" s="18"/>
      <c r="Q51" s="83" t="str">
        <f>IF((ANXE_2_MATERIAUX_AUTOCONSTR!B51)=0,"",ANXE_2_MATERIAUX_AUTOCONSTR!B51)</f>
        <v/>
      </c>
      <c r="R51" s="83" t="str">
        <f>IF((ANXE_2_MATERIAUX_AUTOCONSTR!C51)=0,"",ANXE_2_MATERIAUX_AUTOCONSTR!C51)</f>
        <v/>
      </c>
      <c r="S51" s="86" t="str">
        <f>IF((ANXE_2_MATERIAUX_AUTOCONSTR!D51)=0,"",ANXE_2_MATERIAUX_AUTOCONSTR!D51)</f>
        <v/>
      </c>
      <c r="T51" s="83" t="str">
        <f>IF((ANXE_2_MATERIAUX_AUTOCONSTR!E51)=0,"",ANXE_2_MATERIAUX_AUTOCONSTR!E51)</f>
        <v/>
      </c>
      <c r="U51" s="83" t="str">
        <f>IF((ANXE_2_MATERIAUX_AUTOCONSTR!F51)=0,"",ANXE_2_MATERIAUX_AUTOCONSTR!F51)</f>
        <v/>
      </c>
      <c r="V51" s="83" t="str">
        <f>IF((ANXE_2_MATERIAUX_AUTOCONSTR!G51)=0,"",ANXE_2_MATERIAUX_AUTOCONSTR!G51)</f>
        <v/>
      </c>
      <c r="W51" s="88" t="str">
        <f>IF((ANXE_2_MATERIAUX_AUTOCONSTR!H51)=0,"",ANXE_2_MATERIAUX_AUTOCONSTR!H51)</f>
        <v/>
      </c>
      <c r="X51" s="83" t="str">
        <f>IF((ANXE_2_MATERIAUX_AUTOCONSTR!I51)=0,"",ANXE_2_MATERIAUX_AUTOCONSTR!I51)</f>
        <v/>
      </c>
      <c r="Y51" s="89" t="str">
        <f>IF((ANXE_2_MATERIAUX_AUTOCONSTR!J51)=0,"",ANXE_2_MATERIAUX_AUTOCONSTR!J51)</f>
        <v/>
      </c>
      <c r="Z51" s="89" t="str">
        <f>IF(Y51="","",IF((ANXE_2_MATERIAUX_AUTOCONSTR!K51)=0,0,ANXE_2_MATERIAUX_AUTOCONSTR!K51))</f>
        <v/>
      </c>
      <c r="AA51" s="89" t="str">
        <f>IF((ANXE_2_MATERIAUX_AUTOCONSTR!L51)=0,"",ANXE_2_MATERIAUX_AUTOCONSTR!L51)</f>
        <v/>
      </c>
      <c r="AB51" s="89" t="str">
        <f>IF((ANXE_2_MATERIAUX_AUTOCONSTR!M51)=0,"",ANXE_2_MATERIAUX_AUTOCONSTR!M51)</f>
        <v/>
      </c>
      <c r="AC51" s="89" t="str">
        <f>IF((ANXE_2_MATERIAUX_AUTOCONSTR!N51)=0,"",ANXE_2_MATERIAUX_AUTOCONSTR!N51)</f>
        <v/>
      </c>
      <c r="AD51" s="86" t="str">
        <f>IF((ANXE_2_MATERIAUX_AUTOCONSTR!O51)=0,"",ANXE_2_MATERIAUX_AUTOCONSTR!O51)</f>
        <v/>
      </c>
      <c r="AE51" s="18"/>
      <c r="AF51" s="51"/>
      <c r="AG51" s="136" t="str">
        <f t="shared" si="1"/>
        <v/>
      </c>
      <c r="AH51" s="52" t="str">
        <f t="shared" si="2"/>
        <v/>
      </c>
      <c r="AI51" s="137" t="str">
        <f t="shared" si="3"/>
        <v/>
      </c>
      <c r="AJ51" s="136" t="str">
        <f t="shared" si="4"/>
        <v/>
      </c>
      <c r="AK51" s="60"/>
      <c r="AL51" s="52"/>
    </row>
    <row r="52" spans="1:38" x14ac:dyDescent="0.25">
      <c r="A52" s="3"/>
      <c r="B52" s="84"/>
      <c r="C52" s="84"/>
      <c r="D52" s="85"/>
      <c r="E52" s="84"/>
      <c r="F52" s="84"/>
      <c r="G52" s="84"/>
      <c r="H52" s="91"/>
      <c r="I52" s="84"/>
      <c r="J52" s="92"/>
      <c r="K52" s="55"/>
      <c r="L52" s="92"/>
      <c r="M52" s="92"/>
      <c r="N52" s="120" t="str">
        <f t="shared" si="5"/>
        <v/>
      </c>
      <c r="O52" s="95"/>
      <c r="P52" s="18"/>
      <c r="Q52" s="83" t="str">
        <f>IF((ANXE_2_MATERIAUX_AUTOCONSTR!B52)=0,"",ANXE_2_MATERIAUX_AUTOCONSTR!B52)</f>
        <v/>
      </c>
      <c r="R52" s="83" t="str">
        <f>IF((ANXE_2_MATERIAUX_AUTOCONSTR!C52)=0,"",ANXE_2_MATERIAUX_AUTOCONSTR!C52)</f>
        <v/>
      </c>
      <c r="S52" s="86" t="str">
        <f>IF((ANXE_2_MATERIAUX_AUTOCONSTR!D52)=0,"",ANXE_2_MATERIAUX_AUTOCONSTR!D52)</f>
        <v/>
      </c>
      <c r="T52" s="83" t="str">
        <f>IF((ANXE_2_MATERIAUX_AUTOCONSTR!E52)=0,"",ANXE_2_MATERIAUX_AUTOCONSTR!E52)</f>
        <v/>
      </c>
      <c r="U52" s="83" t="str">
        <f>IF((ANXE_2_MATERIAUX_AUTOCONSTR!F52)=0,"",ANXE_2_MATERIAUX_AUTOCONSTR!F52)</f>
        <v/>
      </c>
      <c r="V52" s="83" t="str">
        <f>IF((ANXE_2_MATERIAUX_AUTOCONSTR!G52)=0,"",ANXE_2_MATERIAUX_AUTOCONSTR!G52)</f>
        <v/>
      </c>
      <c r="W52" s="88" t="str">
        <f>IF((ANXE_2_MATERIAUX_AUTOCONSTR!H52)=0,"",ANXE_2_MATERIAUX_AUTOCONSTR!H52)</f>
        <v/>
      </c>
      <c r="X52" s="83" t="str">
        <f>IF((ANXE_2_MATERIAUX_AUTOCONSTR!I52)=0,"",ANXE_2_MATERIAUX_AUTOCONSTR!I52)</f>
        <v/>
      </c>
      <c r="Y52" s="89" t="str">
        <f>IF((ANXE_2_MATERIAUX_AUTOCONSTR!J52)=0,"",ANXE_2_MATERIAUX_AUTOCONSTR!J52)</f>
        <v/>
      </c>
      <c r="Z52" s="89" t="str">
        <f>IF(Y52="","",IF((ANXE_2_MATERIAUX_AUTOCONSTR!K52)=0,0,ANXE_2_MATERIAUX_AUTOCONSTR!K52))</f>
        <v/>
      </c>
      <c r="AA52" s="89" t="str">
        <f>IF((ANXE_2_MATERIAUX_AUTOCONSTR!L52)=0,"",ANXE_2_MATERIAUX_AUTOCONSTR!L52)</f>
        <v/>
      </c>
      <c r="AB52" s="89" t="str">
        <f>IF((ANXE_2_MATERIAUX_AUTOCONSTR!M52)=0,"",ANXE_2_MATERIAUX_AUTOCONSTR!M52)</f>
        <v/>
      </c>
      <c r="AC52" s="89" t="str">
        <f>IF((ANXE_2_MATERIAUX_AUTOCONSTR!N52)=0,"",ANXE_2_MATERIAUX_AUTOCONSTR!N52)</f>
        <v/>
      </c>
      <c r="AD52" s="86" t="str">
        <f>IF((ANXE_2_MATERIAUX_AUTOCONSTR!O52)=0,"",ANXE_2_MATERIAUX_AUTOCONSTR!O52)</f>
        <v/>
      </c>
      <c r="AE52" s="18"/>
      <c r="AF52" s="51"/>
      <c r="AG52" s="136" t="str">
        <f t="shared" si="1"/>
        <v/>
      </c>
      <c r="AH52" s="52" t="str">
        <f t="shared" si="2"/>
        <v/>
      </c>
      <c r="AI52" s="137" t="str">
        <f t="shared" si="3"/>
        <v/>
      </c>
      <c r="AJ52" s="136" t="str">
        <f t="shared" si="4"/>
        <v/>
      </c>
      <c r="AK52" s="60"/>
      <c r="AL52" s="52"/>
    </row>
    <row r="53" spans="1:38" x14ac:dyDescent="0.25">
      <c r="A53" s="3"/>
      <c r="B53" s="84"/>
      <c r="C53" s="84"/>
      <c r="D53" s="85"/>
      <c r="E53" s="84"/>
      <c r="F53" s="84"/>
      <c r="G53" s="84"/>
      <c r="H53" s="91"/>
      <c r="I53" s="84"/>
      <c r="J53" s="92"/>
      <c r="K53" s="55"/>
      <c r="L53" s="92"/>
      <c r="M53" s="92"/>
      <c r="N53" s="120" t="str">
        <f t="shared" si="5"/>
        <v/>
      </c>
      <c r="O53" s="95"/>
      <c r="P53" s="18"/>
      <c r="Q53" s="83" t="str">
        <f>IF((ANXE_2_MATERIAUX_AUTOCONSTR!B53)=0,"",ANXE_2_MATERIAUX_AUTOCONSTR!B53)</f>
        <v/>
      </c>
      <c r="R53" s="83" t="str">
        <f>IF((ANXE_2_MATERIAUX_AUTOCONSTR!C53)=0,"",ANXE_2_MATERIAUX_AUTOCONSTR!C53)</f>
        <v/>
      </c>
      <c r="S53" s="86" t="str">
        <f>IF((ANXE_2_MATERIAUX_AUTOCONSTR!D53)=0,"",ANXE_2_MATERIAUX_AUTOCONSTR!D53)</f>
        <v/>
      </c>
      <c r="T53" s="83" t="str">
        <f>IF((ANXE_2_MATERIAUX_AUTOCONSTR!E53)=0,"",ANXE_2_MATERIAUX_AUTOCONSTR!E53)</f>
        <v/>
      </c>
      <c r="U53" s="83" t="str">
        <f>IF((ANXE_2_MATERIAUX_AUTOCONSTR!F53)=0,"",ANXE_2_MATERIAUX_AUTOCONSTR!F53)</f>
        <v/>
      </c>
      <c r="V53" s="83" t="str">
        <f>IF((ANXE_2_MATERIAUX_AUTOCONSTR!G53)=0,"",ANXE_2_MATERIAUX_AUTOCONSTR!G53)</f>
        <v/>
      </c>
      <c r="W53" s="88" t="str">
        <f>IF((ANXE_2_MATERIAUX_AUTOCONSTR!H53)=0,"",ANXE_2_MATERIAUX_AUTOCONSTR!H53)</f>
        <v/>
      </c>
      <c r="X53" s="83" t="str">
        <f>IF((ANXE_2_MATERIAUX_AUTOCONSTR!I53)=0,"",ANXE_2_MATERIAUX_AUTOCONSTR!I53)</f>
        <v/>
      </c>
      <c r="Y53" s="89" t="str">
        <f>IF((ANXE_2_MATERIAUX_AUTOCONSTR!J53)=0,"",ANXE_2_MATERIAUX_AUTOCONSTR!J53)</f>
        <v/>
      </c>
      <c r="Z53" s="89" t="str">
        <f>IF(Y53="","",IF((ANXE_2_MATERIAUX_AUTOCONSTR!K53)=0,0,ANXE_2_MATERIAUX_AUTOCONSTR!K53))</f>
        <v/>
      </c>
      <c r="AA53" s="89" t="str">
        <f>IF((ANXE_2_MATERIAUX_AUTOCONSTR!L53)=0,"",ANXE_2_MATERIAUX_AUTOCONSTR!L53)</f>
        <v/>
      </c>
      <c r="AB53" s="89" t="str">
        <f>IF((ANXE_2_MATERIAUX_AUTOCONSTR!M53)=0,"",ANXE_2_MATERIAUX_AUTOCONSTR!M53)</f>
        <v/>
      </c>
      <c r="AC53" s="89" t="str">
        <f>IF((ANXE_2_MATERIAUX_AUTOCONSTR!N53)=0,"",ANXE_2_MATERIAUX_AUTOCONSTR!N53)</f>
        <v/>
      </c>
      <c r="AD53" s="86" t="str">
        <f>IF((ANXE_2_MATERIAUX_AUTOCONSTR!O53)=0,"",ANXE_2_MATERIAUX_AUTOCONSTR!O53)</f>
        <v/>
      </c>
      <c r="AE53" s="18"/>
      <c r="AF53" s="51"/>
      <c r="AG53" s="136" t="str">
        <f t="shared" si="1"/>
        <v/>
      </c>
      <c r="AH53" s="52" t="str">
        <f t="shared" si="2"/>
        <v/>
      </c>
      <c r="AI53" s="137" t="str">
        <f t="shared" si="3"/>
        <v/>
      </c>
      <c r="AJ53" s="136" t="str">
        <f t="shared" si="4"/>
        <v/>
      </c>
      <c r="AK53" s="60"/>
      <c r="AL53" s="52"/>
    </row>
    <row r="54" spans="1:38" x14ac:dyDescent="0.25">
      <c r="A54" s="3"/>
      <c r="B54" s="84"/>
      <c r="C54" s="84"/>
      <c r="D54" s="85"/>
      <c r="E54" s="84"/>
      <c r="F54" s="84"/>
      <c r="G54" s="84"/>
      <c r="H54" s="91"/>
      <c r="I54" s="84"/>
      <c r="J54" s="92"/>
      <c r="K54" s="55"/>
      <c r="L54" s="92"/>
      <c r="M54" s="92"/>
      <c r="N54" s="120" t="str">
        <f t="shared" si="5"/>
        <v/>
      </c>
      <c r="O54" s="95"/>
      <c r="P54" s="18"/>
      <c r="Q54" s="83" t="str">
        <f>IF((ANXE_2_MATERIAUX_AUTOCONSTR!B54)=0,"",ANXE_2_MATERIAUX_AUTOCONSTR!B54)</f>
        <v/>
      </c>
      <c r="R54" s="83" t="str">
        <f>IF((ANXE_2_MATERIAUX_AUTOCONSTR!C54)=0,"",ANXE_2_MATERIAUX_AUTOCONSTR!C54)</f>
        <v/>
      </c>
      <c r="S54" s="86" t="str">
        <f>IF((ANXE_2_MATERIAUX_AUTOCONSTR!D54)=0,"",ANXE_2_MATERIAUX_AUTOCONSTR!D54)</f>
        <v/>
      </c>
      <c r="T54" s="83" t="str">
        <f>IF((ANXE_2_MATERIAUX_AUTOCONSTR!E54)=0,"",ANXE_2_MATERIAUX_AUTOCONSTR!E54)</f>
        <v/>
      </c>
      <c r="U54" s="83" t="str">
        <f>IF((ANXE_2_MATERIAUX_AUTOCONSTR!F54)=0,"",ANXE_2_MATERIAUX_AUTOCONSTR!F54)</f>
        <v/>
      </c>
      <c r="V54" s="83" t="str">
        <f>IF((ANXE_2_MATERIAUX_AUTOCONSTR!G54)=0,"",ANXE_2_MATERIAUX_AUTOCONSTR!G54)</f>
        <v/>
      </c>
      <c r="W54" s="88" t="str">
        <f>IF((ANXE_2_MATERIAUX_AUTOCONSTR!H54)=0,"",ANXE_2_MATERIAUX_AUTOCONSTR!H54)</f>
        <v/>
      </c>
      <c r="X54" s="83" t="str">
        <f>IF((ANXE_2_MATERIAUX_AUTOCONSTR!I54)=0,"",ANXE_2_MATERIAUX_AUTOCONSTR!I54)</f>
        <v/>
      </c>
      <c r="Y54" s="89" t="str">
        <f>IF((ANXE_2_MATERIAUX_AUTOCONSTR!J54)=0,"",ANXE_2_MATERIAUX_AUTOCONSTR!J54)</f>
        <v/>
      </c>
      <c r="Z54" s="89" t="str">
        <f>IF(Y54="","",IF((ANXE_2_MATERIAUX_AUTOCONSTR!K54)=0,0,ANXE_2_MATERIAUX_AUTOCONSTR!K54))</f>
        <v/>
      </c>
      <c r="AA54" s="89" t="str">
        <f>IF((ANXE_2_MATERIAUX_AUTOCONSTR!L54)=0,"",ANXE_2_MATERIAUX_AUTOCONSTR!L54)</f>
        <v/>
      </c>
      <c r="AB54" s="89" t="str">
        <f>IF((ANXE_2_MATERIAUX_AUTOCONSTR!M54)=0,"",ANXE_2_MATERIAUX_AUTOCONSTR!M54)</f>
        <v/>
      </c>
      <c r="AC54" s="89" t="str">
        <f>IF((ANXE_2_MATERIAUX_AUTOCONSTR!N54)=0,"",ANXE_2_MATERIAUX_AUTOCONSTR!N54)</f>
        <v/>
      </c>
      <c r="AD54" s="86" t="str">
        <f>IF((ANXE_2_MATERIAUX_AUTOCONSTR!O54)=0,"",ANXE_2_MATERIAUX_AUTOCONSTR!O54)</f>
        <v/>
      </c>
      <c r="AE54" s="18"/>
      <c r="AF54" s="51"/>
      <c r="AG54" s="136" t="str">
        <f t="shared" si="1"/>
        <v/>
      </c>
      <c r="AH54" s="52" t="str">
        <f t="shared" si="2"/>
        <v/>
      </c>
      <c r="AI54" s="137" t="str">
        <f t="shared" si="3"/>
        <v/>
      </c>
      <c r="AJ54" s="136" t="str">
        <f t="shared" si="4"/>
        <v/>
      </c>
      <c r="AK54" s="60"/>
      <c r="AL54" s="52"/>
    </row>
    <row r="55" spans="1:38" x14ac:dyDescent="0.25">
      <c r="A55" s="3"/>
      <c r="B55" s="84"/>
      <c r="C55" s="84"/>
      <c r="D55" s="85"/>
      <c r="E55" s="84"/>
      <c r="F55" s="84"/>
      <c r="G55" s="84"/>
      <c r="H55" s="91"/>
      <c r="I55" s="84"/>
      <c r="J55" s="92"/>
      <c r="K55" s="55"/>
      <c r="L55" s="92"/>
      <c r="M55" s="92"/>
      <c r="N55" s="120" t="str">
        <f t="shared" si="5"/>
        <v/>
      </c>
      <c r="O55" s="95"/>
      <c r="P55" s="18"/>
      <c r="Q55" s="83" t="str">
        <f>IF((ANXE_2_MATERIAUX_AUTOCONSTR!B55)=0,"",ANXE_2_MATERIAUX_AUTOCONSTR!B55)</f>
        <v/>
      </c>
      <c r="R55" s="83" t="str">
        <f>IF((ANXE_2_MATERIAUX_AUTOCONSTR!C55)=0,"",ANXE_2_MATERIAUX_AUTOCONSTR!C55)</f>
        <v/>
      </c>
      <c r="S55" s="86" t="str">
        <f>IF((ANXE_2_MATERIAUX_AUTOCONSTR!D55)=0,"",ANXE_2_MATERIAUX_AUTOCONSTR!D55)</f>
        <v/>
      </c>
      <c r="T55" s="83" t="str">
        <f>IF((ANXE_2_MATERIAUX_AUTOCONSTR!E55)=0,"",ANXE_2_MATERIAUX_AUTOCONSTR!E55)</f>
        <v/>
      </c>
      <c r="U55" s="83" t="str">
        <f>IF((ANXE_2_MATERIAUX_AUTOCONSTR!F55)=0,"",ANXE_2_MATERIAUX_AUTOCONSTR!F55)</f>
        <v/>
      </c>
      <c r="V55" s="83" t="str">
        <f>IF((ANXE_2_MATERIAUX_AUTOCONSTR!G55)=0,"",ANXE_2_MATERIAUX_AUTOCONSTR!G55)</f>
        <v/>
      </c>
      <c r="W55" s="88" t="str">
        <f>IF((ANXE_2_MATERIAUX_AUTOCONSTR!H55)=0,"",ANXE_2_MATERIAUX_AUTOCONSTR!H55)</f>
        <v/>
      </c>
      <c r="X55" s="83" t="str">
        <f>IF((ANXE_2_MATERIAUX_AUTOCONSTR!I55)=0,"",ANXE_2_MATERIAUX_AUTOCONSTR!I55)</f>
        <v/>
      </c>
      <c r="Y55" s="89" t="str">
        <f>IF((ANXE_2_MATERIAUX_AUTOCONSTR!J55)=0,"",ANXE_2_MATERIAUX_AUTOCONSTR!J55)</f>
        <v/>
      </c>
      <c r="Z55" s="89" t="str">
        <f>IF(Y55="","",IF((ANXE_2_MATERIAUX_AUTOCONSTR!K55)=0,0,ANXE_2_MATERIAUX_AUTOCONSTR!K55))</f>
        <v/>
      </c>
      <c r="AA55" s="89" t="str">
        <f>IF((ANXE_2_MATERIAUX_AUTOCONSTR!L55)=0,"",ANXE_2_MATERIAUX_AUTOCONSTR!L55)</f>
        <v/>
      </c>
      <c r="AB55" s="89" t="str">
        <f>IF((ANXE_2_MATERIAUX_AUTOCONSTR!M55)=0,"",ANXE_2_MATERIAUX_AUTOCONSTR!M55)</f>
        <v/>
      </c>
      <c r="AC55" s="89" t="str">
        <f>IF((ANXE_2_MATERIAUX_AUTOCONSTR!N55)=0,"",ANXE_2_MATERIAUX_AUTOCONSTR!N55)</f>
        <v/>
      </c>
      <c r="AD55" s="86" t="str">
        <f>IF((ANXE_2_MATERIAUX_AUTOCONSTR!O55)=0,"",ANXE_2_MATERIAUX_AUTOCONSTR!O55)</f>
        <v/>
      </c>
      <c r="AE55" s="18"/>
      <c r="AF55" s="51"/>
      <c r="AG55" s="136" t="str">
        <f t="shared" si="1"/>
        <v/>
      </c>
      <c r="AH55" s="52" t="str">
        <f t="shared" si="2"/>
        <v/>
      </c>
      <c r="AI55" s="137" t="str">
        <f t="shared" si="3"/>
        <v/>
      </c>
      <c r="AJ55" s="136" t="str">
        <f t="shared" si="4"/>
        <v/>
      </c>
      <c r="AK55" s="60"/>
      <c r="AL55" s="52"/>
    </row>
    <row r="56" spans="1:38" x14ac:dyDescent="0.25">
      <c r="A56" s="3"/>
      <c r="B56" s="84"/>
      <c r="C56" s="84"/>
      <c r="D56" s="85"/>
      <c r="E56" s="84"/>
      <c r="F56" s="84"/>
      <c r="G56" s="84"/>
      <c r="H56" s="91"/>
      <c r="I56" s="84"/>
      <c r="J56" s="92"/>
      <c r="K56" s="55"/>
      <c r="L56" s="92"/>
      <c r="M56" s="92"/>
      <c r="N56" s="120" t="str">
        <f t="shared" si="5"/>
        <v/>
      </c>
      <c r="O56" s="95"/>
      <c r="P56" s="18"/>
      <c r="Q56" s="83" t="str">
        <f>IF((ANXE_2_MATERIAUX_AUTOCONSTR!B56)=0,"",ANXE_2_MATERIAUX_AUTOCONSTR!B56)</f>
        <v/>
      </c>
      <c r="R56" s="83" t="str">
        <f>IF((ANXE_2_MATERIAUX_AUTOCONSTR!C56)=0,"",ANXE_2_MATERIAUX_AUTOCONSTR!C56)</f>
        <v/>
      </c>
      <c r="S56" s="86" t="str">
        <f>IF((ANXE_2_MATERIAUX_AUTOCONSTR!D56)=0,"",ANXE_2_MATERIAUX_AUTOCONSTR!D56)</f>
        <v/>
      </c>
      <c r="T56" s="83" t="str">
        <f>IF((ANXE_2_MATERIAUX_AUTOCONSTR!E56)=0,"",ANXE_2_MATERIAUX_AUTOCONSTR!E56)</f>
        <v/>
      </c>
      <c r="U56" s="83" t="str">
        <f>IF((ANXE_2_MATERIAUX_AUTOCONSTR!F56)=0,"",ANXE_2_MATERIAUX_AUTOCONSTR!F56)</f>
        <v/>
      </c>
      <c r="V56" s="83" t="str">
        <f>IF((ANXE_2_MATERIAUX_AUTOCONSTR!G56)=0,"",ANXE_2_MATERIAUX_AUTOCONSTR!G56)</f>
        <v/>
      </c>
      <c r="W56" s="88" t="str">
        <f>IF((ANXE_2_MATERIAUX_AUTOCONSTR!H56)=0,"",ANXE_2_MATERIAUX_AUTOCONSTR!H56)</f>
        <v/>
      </c>
      <c r="X56" s="83" t="str">
        <f>IF((ANXE_2_MATERIAUX_AUTOCONSTR!I56)=0,"",ANXE_2_MATERIAUX_AUTOCONSTR!I56)</f>
        <v/>
      </c>
      <c r="Y56" s="89" t="str">
        <f>IF((ANXE_2_MATERIAUX_AUTOCONSTR!J56)=0,"",ANXE_2_MATERIAUX_AUTOCONSTR!J56)</f>
        <v/>
      </c>
      <c r="Z56" s="89" t="str">
        <f>IF(Y56="","",IF((ANXE_2_MATERIAUX_AUTOCONSTR!K56)=0,0,ANXE_2_MATERIAUX_AUTOCONSTR!K56))</f>
        <v/>
      </c>
      <c r="AA56" s="89" t="str">
        <f>IF((ANXE_2_MATERIAUX_AUTOCONSTR!L56)=0,"",ANXE_2_MATERIAUX_AUTOCONSTR!L56)</f>
        <v/>
      </c>
      <c r="AB56" s="89" t="str">
        <f>IF((ANXE_2_MATERIAUX_AUTOCONSTR!M56)=0,"",ANXE_2_MATERIAUX_AUTOCONSTR!M56)</f>
        <v/>
      </c>
      <c r="AC56" s="89" t="str">
        <f>IF((ANXE_2_MATERIAUX_AUTOCONSTR!N56)=0,"",ANXE_2_MATERIAUX_AUTOCONSTR!N56)</f>
        <v/>
      </c>
      <c r="AD56" s="86" t="str">
        <f>IF((ANXE_2_MATERIAUX_AUTOCONSTR!O56)=0,"",ANXE_2_MATERIAUX_AUTOCONSTR!O56)</f>
        <v/>
      </c>
      <c r="AE56" s="18"/>
      <c r="AF56" s="51"/>
      <c r="AG56" s="136" t="str">
        <f t="shared" si="1"/>
        <v/>
      </c>
      <c r="AH56" s="52" t="str">
        <f t="shared" si="2"/>
        <v/>
      </c>
      <c r="AI56" s="137" t="str">
        <f t="shared" si="3"/>
        <v/>
      </c>
      <c r="AJ56" s="136" t="str">
        <f t="shared" si="4"/>
        <v/>
      </c>
      <c r="AK56" s="60"/>
      <c r="AL56" s="52"/>
    </row>
    <row r="57" spans="1:38" x14ac:dyDescent="0.25">
      <c r="A57" s="3"/>
      <c r="B57" s="84"/>
      <c r="C57" s="84"/>
      <c r="D57" s="85"/>
      <c r="E57" s="84"/>
      <c r="F57" s="84"/>
      <c r="G57" s="84"/>
      <c r="H57" s="91"/>
      <c r="I57" s="84"/>
      <c r="J57" s="92"/>
      <c r="K57" s="55"/>
      <c r="L57" s="92"/>
      <c r="M57" s="92"/>
      <c r="N57" s="120" t="str">
        <f t="shared" si="5"/>
        <v/>
      </c>
      <c r="O57" s="95"/>
      <c r="P57" s="18"/>
      <c r="Q57" s="83" t="str">
        <f>IF((ANXE_2_MATERIAUX_AUTOCONSTR!B57)=0,"",ANXE_2_MATERIAUX_AUTOCONSTR!B57)</f>
        <v/>
      </c>
      <c r="R57" s="83" t="str">
        <f>IF((ANXE_2_MATERIAUX_AUTOCONSTR!C57)=0,"",ANXE_2_MATERIAUX_AUTOCONSTR!C57)</f>
        <v/>
      </c>
      <c r="S57" s="86" t="str">
        <f>IF((ANXE_2_MATERIAUX_AUTOCONSTR!D57)=0,"",ANXE_2_MATERIAUX_AUTOCONSTR!D57)</f>
        <v/>
      </c>
      <c r="T57" s="83" t="str">
        <f>IF((ANXE_2_MATERIAUX_AUTOCONSTR!E57)=0,"",ANXE_2_MATERIAUX_AUTOCONSTR!E57)</f>
        <v/>
      </c>
      <c r="U57" s="83" t="str">
        <f>IF((ANXE_2_MATERIAUX_AUTOCONSTR!F57)=0,"",ANXE_2_MATERIAUX_AUTOCONSTR!F57)</f>
        <v/>
      </c>
      <c r="V57" s="83" t="str">
        <f>IF((ANXE_2_MATERIAUX_AUTOCONSTR!G57)=0,"",ANXE_2_MATERIAUX_AUTOCONSTR!G57)</f>
        <v/>
      </c>
      <c r="W57" s="88" t="str">
        <f>IF((ANXE_2_MATERIAUX_AUTOCONSTR!H57)=0,"",ANXE_2_MATERIAUX_AUTOCONSTR!H57)</f>
        <v/>
      </c>
      <c r="X57" s="83" t="str">
        <f>IF((ANXE_2_MATERIAUX_AUTOCONSTR!I57)=0,"",ANXE_2_MATERIAUX_AUTOCONSTR!I57)</f>
        <v/>
      </c>
      <c r="Y57" s="89" t="str">
        <f>IF((ANXE_2_MATERIAUX_AUTOCONSTR!J57)=0,"",ANXE_2_MATERIAUX_AUTOCONSTR!J57)</f>
        <v/>
      </c>
      <c r="Z57" s="89" t="str">
        <f>IF(Y57="","",IF((ANXE_2_MATERIAUX_AUTOCONSTR!K57)=0,0,ANXE_2_MATERIAUX_AUTOCONSTR!K57))</f>
        <v/>
      </c>
      <c r="AA57" s="89" t="str">
        <f>IF((ANXE_2_MATERIAUX_AUTOCONSTR!L57)=0,"",ANXE_2_MATERIAUX_AUTOCONSTR!L57)</f>
        <v/>
      </c>
      <c r="AB57" s="89" t="str">
        <f>IF((ANXE_2_MATERIAUX_AUTOCONSTR!M57)=0,"",ANXE_2_MATERIAUX_AUTOCONSTR!M57)</f>
        <v/>
      </c>
      <c r="AC57" s="89" t="str">
        <f>IF((ANXE_2_MATERIAUX_AUTOCONSTR!N57)=0,"",ANXE_2_MATERIAUX_AUTOCONSTR!N57)</f>
        <v/>
      </c>
      <c r="AD57" s="86" t="str">
        <f>IF((ANXE_2_MATERIAUX_AUTOCONSTR!O57)=0,"",ANXE_2_MATERIAUX_AUTOCONSTR!O57)</f>
        <v/>
      </c>
      <c r="AE57" s="18"/>
      <c r="AF57" s="51"/>
      <c r="AG57" s="136" t="str">
        <f t="shared" si="1"/>
        <v/>
      </c>
      <c r="AH57" s="52" t="str">
        <f t="shared" si="2"/>
        <v/>
      </c>
      <c r="AI57" s="137" t="str">
        <f t="shared" si="3"/>
        <v/>
      </c>
      <c r="AJ57" s="136" t="str">
        <f t="shared" si="4"/>
        <v/>
      </c>
      <c r="AK57" s="60"/>
      <c r="AL57" s="52"/>
    </row>
    <row r="58" spans="1:38" x14ac:dyDescent="0.25">
      <c r="A58" s="3"/>
      <c r="B58" s="84"/>
      <c r="C58" s="84"/>
      <c r="D58" s="85"/>
      <c r="E58" s="84"/>
      <c r="F58" s="84"/>
      <c r="G58" s="84"/>
      <c r="H58" s="91"/>
      <c r="I58" s="84"/>
      <c r="J58" s="92"/>
      <c r="K58" s="55"/>
      <c r="L58" s="92"/>
      <c r="M58" s="92"/>
      <c r="N58" s="120" t="str">
        <f t="shared" si="5"/>
        <v/>
      </c>
      <c r="O58" s="95"/>
      <c r="P58" s="18"/>
      <c r="Q58" s="83" t="str">
        <f>IF((ANXE_2_MATERIAUX_AUTOCONSTR!B58)=0,"",ANXE_2_MATERIAUX_AUTOCONSTR!B58)</f>
        <v/>
      </c>
      <c r="R58" s="83" t="str">
        <f>IF((ANXE_2_MATERIAUX_AUTOCONSTR!C58)=0,"",ANXE_2_MATERIAUX_AUTOCONSTR!C58)</f>
        <v/>
      </c>
      <c r="S58" s="86" t="str">
        <f>IF((ANXE_2_MATERIAUX_AUTOCONSTR!D58)=0,"",ANXE_2_MATERIAUX_AUTOCONSTR!D58)</f>
        <v/>
      </c>
      <c r="T58" s="83" t="str">
        <f>IF((ANXE_2_MATERIAUX_AUTOCONSTR!E58)=0,"",ANXE_2_MATERIAUX_AUTOCONSTR!E58)</f>
        <v/>
      </c>
      <c r="U58" s="83" t="str">
        <f>IF((ANXE_2_MATERIAUX_AUTOCONSTR!F58)=0,"",ANXE_2_MATERIAUX_AUTOCONSTR!F58)</f>
        <v/>
      </c>
      <c r="V58" s="83" t="str">
        <f>IF((ANXE_2_MATERIAUX_AUTOCONSTR!G58)=0,"",ANXE_2_MATERIAUX_AUTOCONSTR!G58)</f>
        <v/>
      </c>
      <c r="W58" s="88" t="str">
        <f>IF((ANXE_2_MATERIAUX_AUTOCONSTR!H58)=0,"",ANXE_2_MATERIAUX_AUTOCONSTR!H58)</f>
        <v/>
      </c>
      <c r="X58" s="83" t="str">
        <f>IF((ANXE_2_MATERIAUX_AUTOCONSTR!I58)=0,"",ANXE_2_MATERIAUX_AUTOCONSTR!I58)</f>
        <v/>
      </c>
      <c r="Y58" s="89" t="str">
        <f>IF((ANXE_2_MATERIAUX_AUTOCONSTR!J58)=0,"",ANXE_2_MATERIAUX_AUTOCONSTR!J58)</f>
        <v/>
      </c>
      <c r="Z58" s="89" t="str">
        <f>IF(Y58="","",IF((ANXE_2_MATERIAUX_AUTOCONSTR!K58)=0,0,ANXE_2_MATERIAUX_AUTOCONSTR!K58))</f>
        <v/>
      </c>
      <c r="AA58" s="89" t="str">
        <f>IF((ANXE_2_MATERIAUX_AUTOCONSTR!L58)=0,"",ANXE_2_MATERIAUX_AUTOCONSTR!L58)</f>
        <v/>
      </c>
      <c r="AB58" s="89" t="str">
        <f>IF((ANXE_2_MATERIAUX_AUTOCONSTR!M58)=0,"",ANXE_2_MATERIAUX_AUTOCONSTR!M58)</f>
        <v/>
      </c>
      <c r="AC58" s="89" t="str">
        <f>IF((ANXE_2_MATERIAUX_AUTOCONSTR!N58)=0,"",ANXE_2_MATERIAUX_AUTOCONSTR!N58)</f>
        <v/>
      </c>
      <c r="AD58" s="86" t="str">
        <f>IF((ANXE_2_MATERIAUX_AUTOCONSTR!O58)=0,"",ANXE_2_MATERIAUX_AUTOCONSTR!O58)</f>
        <v/>
      </c>
      <c r="AE58" s="18"/>
      <c r="AF58" s="51"/>
      <c r="AG58" s="136" t="str">
        <f t="shared" si="1"/>
        <v/>
      </c>
      <c r="AH58" s="52" t="str">
        <f t="shared" si="2"/>
        <v/>
      </c>
      <c r="AI58" s="137" t="str">
        <f t="shared" si="3"/>
        <v/>
      </c>
      <c r="AJ58" s="136" t="str">
        <f t="shared" si="4"/>
        <v/>
      </c>
      <c r="AK58" s="60"/>
      <c r="AL58" s="52"/>
    </row>
    <row r="59" spans="1:38" x14ac:dyDescent="0.25">
      <c r="A59" s="3"/>
      <c r="B59" s="84"/>
      <c r="C59" s="84"/>
      <c r="D59" s="85"/>
      <c r="E59" s="84"/>
      <c r="F59" s="84"/>
      <c r="G59" s="84"/>
      <c r="H59" s="91"/>
      <c r="I59" s="84"/>
      <c r="J59" s="92"/>
      <c r="K59" s="55"/>
      <c r="L59" s="92"/>
      <c r="M59" s="92"/>
      <c r="N59" s="120" t="str">
        <f t="shared" si="5"/>
        <v/>
      </c>
      <c r="O59" s="95"/>
      <c r="P59" s="18"/>
      <c r="Q59" s="83" t="str">
        <f>IF((ANXE_2_MATERIAUX_AUTOCONSTR!B59)=0,"",ANXE_2_MATERIAUX_AUTOCONSTR!B59)</f>
        <v/>
      </c>
      <c r="R59" s="83" t="str">
        <f>IF((ANXE_2_MATERIAUX_AUTOCONSTR!C59)=0,"",ANXE_2_MATERIAUX_AUTOCONSTR!C59)</f>
        <v/>
      </c>
      <c r="S59" s="86" t="str">
        <f>IF((ANXE_2_MATERIAUX_AUTOCONSTR!D59)=0,"",ANXE_2_MATERIAUX_AUTOCONSTR!D59)</f>
        <v/>
      </c>
      <c r="T59" s="83" t="str">
        <f>IF((ANXE_2_MATERIAUX_AUTOCONSTR!E59)=0,"",ANXE_2_MATERIAUX_AUTOCONSTR!E59)</f>
        <v/>
      </c>
      <c r="U59" s="83" t="str">
        <f>IF((ANXE_2_MATERIAUX_AUTOCONSTR!F59)=0,"",ANXE_2_MATERIAUX_AUTOCONSTR!F59)</f>
        <v/>
      </c>
      <c r="V59" s="83" t="str">
        <f>IF((ANXE_2_MATERIAUX_AUTOCONSTR!G59)=0,"",ANXE_2_MATERIAUX_AUTOCONSTR!G59)</f>
        <v/>
      </c>
      <c r="W59" s="88" t="str">
        <f>IF((ANXE_2_MATERIAUX_AUTOCONSTR!H59)=0,"",ANXE_2_MATERIAUX_AUTOCONSTR!H59)</f>
        <v/>
      </c>
      <c r="X59" s="83" t="str">
        <f>IF((ANXE_2_MATERIAUX_AUTOCONSTR!I59)=0,"",ANXE_2_MATERIAUX_AUTOCONSTR!I59)</f>
        <v/>
      </c>
      <c r="Y59" s="89" t="str">
        <f>IF((ANXE_2_MATERIAUX_AUTOCONSTR!J59)=0,"",ANXE_2_MATERIAUX_AUTOCONSTR!J59)</f>
        <v/>
      </c>
      <c r="Z59" s="89" t="str">
        <f>IF(Y59="","",IF((ANXE_2_MATERIAUX_AUTOCONSTR!K59)=0,0,ANXE_2_MATERIAUX_AUTOCONSTR!K59))</f>
        <v/>
      </c>
      <c r="AA59" s="89" t="str">
        <f>IF((ANXE_2_MATERIAUX_AUTOCONSTR!L59)=0,"",ANXE_2_MATERIAUX_AUTOCONSTR!L59)</f>
        <v/>
      </c>
      <c r="AB59" s="89" t="str">
        <f>IF((ANXE_2_MATERIAUX_AUTOCONSTR!M59)=0,"",ANXE_2_MATERIAUX_AUTOCONSTR!M59)</f>
        <v/>
      </c>
      <c r="AC59" s="89" t="str">
        <f>IF((ANXE_2_MATERIAUX_AUTOCONSTR!N59)=0,"",ANXE_2_MATERIAUX_AUTOCONSTR!N59)</f>
        <v/>
      </c>
      <c r="AD59" s="86" t="str">
        <f>IF((ANXE_2_MATERIAUX_AUTOCONSTR!O59)=0,"",ANXE_2_MATERIAUX_AUTOCONSTR!O59)</f>
        <v/>
      </c>
      <c r="AE59" s="18"/>
      <c r="AF59" s="51"/>
      <c r="AG59" s="136" t="str">
        <f t="shared" si="1"/>
        <v/>
      </c>
      <c r="AH59" s="52" t="str">
        <f t="shared" si="2"/>
        <v/>
      </c>
      <c r="AI59" s="137" t="str">
        <f t="shared" si="3"/>
        <v/>
      </c>
      <c r="AJ59" s="136" t="str">
        <f t="shared" si="4"/>
        <v/>
      </c>
      <c r="AK59" s="60"/>
      <c r="AL59" s="52"/>
    </row>
    <row r="60" spans="1:38" x14ac:dyDescent="0.25">
      <c r="A60" s="3"/>
      <c r="B60" s="84"/>
      <c r="C60" s="84"/>
      <c r="D60" s="85"/>
      <c r="E60" s="84"/>
      <c r="F60" s="84"/>
      <c r="G60" s="84"/>
      <c r="H60" s="91"/>
      <c r="I60" s="84"/>
      <c r="J60" s="92"/>
      <c r="K60" s="55"/>
      <c r="L60" s="92"/>
      <c r="M60" s="92"/>
      <c r="N60" s="120" t="str">
        <f t="shared" si="5"/>
        <v/>
      </c>
      <c r="O60" s="95"/>
      <c r="P60" s="18"/>
      <c r="Q60" s="83" t="str">
        <f>IF((ANXE_2_MATERIAUX_AUTOCONSTR!B60)=0,"",ANXE_2_MATERIAUX_AUTOCONSTR!B60)</f>
        <v/>
      </c>
      <c r="R60" s="83" t="str">
        <f>IF((ANXE_2_MATERIAUX_AUTOCONSTR!C60)=0,"",ANXE_2_MATERIAUX_AUTOCONSTR!C60)</f>
        <v/>
      </c>
      <c r="S60" s="86" t="str">
        <f>IF((ANXE_2_MATERIAUX_AUTOCONSTR!D60)=0,"",ANXE_2_MATERIAUX_AUTOCONSTR!D60)</f>
        <v/>
      </c>
      <c r="T60" s="83" t="str">
        <f>IF((ANXE_2_MATERIAUX_AUTOCONSTR!E60)=0,"",ANXE_2_MATERIAUX_AUTOCONSTR!E60)</f>
        <v/>
      </c>
      <c r="U60" s="83" t="str">
        <f>IF((ANXE_2_MATERIAUX_AUTOCONSTR!F60)=0,"",ANXE_2_MATERIAUX_AUTOCONSTR!F60)</f>
        <v/>
      </c>
      <c r="V60" s="83" t="str">
        <f>IF((ANXE_2_MATERIAUX_AUTOCONSTR!G60)=0,"",ANXE_2_MATERIAUX_AUTOCONSTR!G60)</f>
        <v/>
      </c>
      <c r="W60" s="88" t="str">
        <f>IF((ANXE_2_MATERIAUX_AUTOCONSTR!H60)=0,"",ANXE_2_MATERIAUX_AUTOCONSTR!H60)</f>
        <v/>
      </c>
      <c r="X60" s="83" t="str">
        <f>IF((ANXE_2_MATERIAUX_AUTOCONSTR!I60)=0,"",ANXE_2_MATERIAUX_AUTOCONSTR!I60)</f>
        <v/>
      </c>
      <c r="Y60" s="89" t="str">
        <f>IF((ANXE_2_MATERIAUX_AUTOCONSTR!J60)=0,"",ANXE_2_MATERIAUX_AUTOCONSTR!J60)</f>
        <v/>
      </c>
      <c r="Z60" s="89" t="str">
        <f>IF(Y60="","",IF((ANXE_2_MATERIAUX_AUTOCONSTR!K60)=0,0,ANXE_2_MATERIAUX_AUTOCONSTR!K60))</f>
        <v/>
      </c>
      <c r="AA60" s="89" t="str">
        <f>IF((ANXE_2_MATERIAUX_AUTOCONSTR!L60)=0,"",ANXE_2_MATERIAUX_AUTOCONSTR!L60)</f>
        <v/>
      </c>
      <c r="AB60" s="89" t="str">
        <f>IF((ANXE_2_MATERIAUX_AUTOCONSTR!M60)=0,"",ANXE_2_MATERIAUX_AUTOCONSTR!M60)</f>
        <v/>
      </c>
      <c r="AC60" s="89" t="str">
        <f>IF((ANXE_2_MATERIAUX_AUTOCONSTR!N60)=0,"",ANXE_2_MATERIAUX_AUTOCONSTR!N60)</f>
        <v/>
      </c>
      <c r="AD60" s="86" t="str">
        <f>IF((ANXE_2_MATERIAUX_AUTOCONSTR!O60)=0,"",ANXE_2_MATERIAUX_AUTOCONSTR!O60)</f>
        <v/>
      </c>
      <c r="AE60" s="18"/>
      <c r="AF60" s="51"/>
      <c r="AG60" s="136" t="str">
        <f t="shared" si="1"/>
        <v/>
      </c>
      <c r="AH60" s="52" t="str">
        <f t="shared" si="2"/>
        <v/>
      </c>
      <c r="AI60" s="137" t="str">
        <f t="shared" si="3"/>
        <v/>
      </c>
      <c r="AJ60" s="136" t="str">
        <f t="shared" si="4"/>
        <v/>
      </c>
      <c r="AK60" s="60"/>
      <c r="AL60" s="52"/>
    </row>
    <row r="61" spans="1:38" x14ac:dyDescent="0.25">
      <c r="A61" s="3"/>
      <c r="B61" s="84"/>
      <c r="C61" s="84"/>
      <c r="D61" s="85"/>
      <c r="E61" s="84"/>
      <c r="F61" s="84"/>
      <c r="G61" s="84"/>
      <c r="H61" s="91"/>
      <c r="I61" s="84"/>
      <c r="J61" s="92"/>
      <c r="K61" s="55"/>
      <c r="L61" s="92"/>
      <c r="M61" s="92"/>
      <c r="N61" s="120" t="str">
        <f t="shared" si="5"/>
        <v/>
      </c>
      <c r="O61" s="95"/>
      <c r="P61" s="18"/>
      <c r="Q61" s="83" t="str">
        <f>IF((ANXE_2_MATERIAUX_AUTOCONSTR!B61)=0,"",ANXE_2_MATERIAUX_AUTOCONSTR!B61)</f>
        <v/>
      </c>
      <c r="R61" s="83" t="str">
        <f>IF((ANXE_2_MATERIAUX_AUTOCONSTR!C61)=0,"",ANXE_2_MATERIAUX_AUTOCONSTR!C61)</f>
        <v/>
      </c>
      <c r="S61" s="86" t="str">
        <f>IF((ANXE_2_MATERIAUX_AUTOCONSTR!D61)=0,"",ANXE_2_MATERIAUX_AUTOCONSTR!D61)</f>
        <v/>
      </c>
      <c r="T61" s="83" t="str">
        <f>IF((ANXE_2_MATERIAUX_AUTOCONSTR!E61)=0,"",ANXE_2_MATERIAUX_AUTOCONSTR!E61)</f>
        <v/>
      </c>
      <c r="U61" s="83" t="str">
        <f>IF((ANXE_2_MATERIAUX_AUTOCONSTR!F61)=0,"",ANXE_2_MATERIAUX_AUTOCONSTR!F61)</f>
        <v/>
      </c>
      <c r="V61" s="83" t="str">
        <f>IF((ANXE_2_MATERIAUX_AUTOCONSTR!G61)=0,"",ANXE_2_MATERIAUX_AUTOCONSTR!G61)</f>
        <v/>
      </c>
      <c r="W61" s="88" t="str">
        <f>IF((ANXE_2_MATERIAUX_AUTOCONSTR!H61)=0,"",ANXE_2_MATERIAUX_AUTOCONSTR!H61)</f>
        <v/>
      </c>
      <c r="X61" s="83" t="str">
        <f>IF((ANXE_2_MATERIAUX_AUTOCONSTR!I61)=0,"",ANXE_2_MATERIAUX_AUTOCONSTR!I61)</f>
        <v/>
      </c>
      <c r="Y61" s="89" t="str">
        <f>IF((ANXE_2_MATERIAUX_AUTOCONSTR!J61)=0,"",ANXE_2_MATERIAUX_AUTOCONSTR!J61)</f>
        <v/>
      </c>
      <c r="Z61" s="89" t="str">
        <f>IF(Y61="","",IF((ANXE_2_MATERIAUX_AUTOCONSTR!K61)=0,0,ANXE_2_MATERIAUX_AUTOCONSTR!K61))</f>
        <v/>
      </c>
      <c r="AA61" s="89" t="str">
        <f>IF((ANXE_2_MATERIAUX_AUTOCONSTR!L61)=0,"",ANXE_2_MATERIAUX_AUTOCONSTR!L61)</f>
        <v/>
      </c>
      <c r="AB61" s="89" t="str">
        <f>IF((ANXE_2_MATERIAUX_AUTOCONSTR!M61)=0,"",ANXE_2_MATERIAUX_AUTOCONSTR!M61)</f>
        <v/>
      </c>
      <c r="AC61" s="89" t="str">
        <f>IF((ANXE_2_MATERIAUX_AUTOCONSTR!N61)=0,"",ANXE_2_MATERIAUX_AUTOCONSTR!N61)</f>
        <v/>
      </c>
      <c r="AD61" s="86" t="str">
        <f>IF((ANXE_2_MATERIAUX_AUTOCONSTR!O61)=0,"",ANXE_2_MATERIAUX_AUTOCONSTR!O61)</f>
        <v/>
      </c>
      <c r="AE61" s="18"/>
      <c r="AF61" s="51"/>
      <c r="AG61" s="136" t="str">
        <f t="shared" si="1"/>
        <v/>
      </c>
      <c r="AH61" s="52" t="str">
        <f t="shared" si="2"/>
        <v/>
      </c>
      <c r="AI61" s="137" t="str">
        <f t="shared" si="3"/>
        <v/>
      </c>
      <c r="AJ61" s="136" t="str">
        <f t="shared" si="4"/>
        <v/>
      </c>
      <c r="AK61" s="60"/>
      <c r="AL61" s="52"/>
    </row>
    <row r="62" spans="1:38" x14ac:dyDescent="0.25">
      <c r="A62" s="3"/>
      <c r="B62" s="84"/>
      <c r="C62" s="84"/>
      <c r="D62" s="85"/>
      <c r="E62" s="84"/>
      <c r="F62" s="84"/>
      <c r="G62" s="84"/>
      <c r="H62" s="91"/>
      <c r="I62" s="84"/>
      <c r="J62" s="92"/>
      <c r="K62" s="55"/>
      <c r="L62" s="92"/>
      <c r="M62" s="92"/>
      <c r="N62" s="120" t="str">
        <f t="shared" si="5"/>
        <v/>
      </c>
      <c r="O62" s="95"/>
      <c r="P62" s="18"/>
      <c r="Q62" s="83" t="str">
        <f>IF((ANXE_2_MATERIAUX_AUTOCONSTR!B62)=0,"",ANXE_2_MATERIAUX_AUTOCONSTR!B62)</f>
        <v/>
      </c>
      <c r="R62" s="83" t="str">
        <f>IF((ANXE_2_MATERIAUX_AUTOCONSTR!C62)=0,"",ANXE_2_MATERIAUX_AUTOCONSTR!C62)</f>
        <v/>
      </c>
      <c r="S62" s="86" t="str">
        <f>IF((ANXE_2_MATERIAUX_AUTOCONSTR!D62)=0,"",ANXE_2_MATERIAUX_AUTOCONSTR!D62)</f>
        <v/>
      </c>
      <c r="T62" s="83" t="str">
        <f>IF((ANXE_2_MATERIAUX_AUTOCONSTR!E62)=0,"",ANXE_2_MATERIAUX_AUTOCONSTR!E62)</f>
        <v/>
      </c>
      <c r="U62" s="83" t="str">
        <f>IF((ANXE_2_MATERIAUX_AUTOCONSTR!F62)=0,"",ANXE_2_MATERIAUX_AUTOCONSTR!F62)</f>
        <v/>
      </c>
      <c r="V62" s="83" t="str">
        <f>IF((ANXE_2_MATERIAUX_AUTOCONSTR!G62)=0,"",ANXE_2_MATERIAUX_AUTOCONSTR!G62)</f>
        <v/>
      </c>
      <c r="W62" s="88" t="str">
        <f>IF((ANXE_2_MATERIAUX_AUTOCONSTR!H62)=0,"",ANXE_2_MATERIAUX_AUTOCONSTR!H62)</f>
        <v/>
      </c>
      <c r="X62" s="83" t="str">
        <f>IF((ANXE_2_MATERIAUX_AUTOCONSTR!I62)=0,"",ANXE_2_MATERIAUX_AUTOCONSTR!I62)</f>
        <v/>
      </c>
      <c r="Y62" s="89" t="str">
        <f>IF((ANXE_2_MATERIAUX_AUTOCONSTR!J62)=0,"",ANXE_2_MATERIAUX_AUTOCONSTR!J62)</f>
        <v/>
      </c>
      <c r="Z62" s="89" t="str">
        <f>IF(Y62="","",IF((ANXE_2_MATERIAUX_AUTOCONSTR!K62)=0,0,ANXE_2_MATERIAUX_AUTOCONSTR!K62))</f>
        <v/>
      </c>
      <c r="AA62" s="89" t="str">
        <f>IF((ANXE_2_MATERIAUX_AUTOCONSTR!L62)=0,"",ANXE_2_MATERIAUX_AUTOCONSTR!L62)</f>
        <v/>
      </c>
      <c r="AB62" s="89" t="str">
        <f>IF((ANXE_2_MATERIAUX_AUTOCONSTR!M62)=0,"",ANXE_2_MATERIAUX_AUTOCONSTR!M62)</f>
        <v/>
      </c>
      <c r="AC62" s="89" t="str">
        <f>IF((ANXE_2_MATERIAUX_AUTOCONSTR!N62)=0,"",ANXE_2_MATERIAUX_AUTOCONSTR!N62)</f>
        <v/>
      </c>
      <c r="AD62" s="86" t="str">
        <f>IF((ANXE_2_MATERIAUX_AUTOCONSTR!O62)=0,"",ANXE_2_MATERIAUX_AUTOCONSTR!O62)</f>
        <v/>
      </c>
      <c r="AE62" s="18"/>
      <c r="AF62" s="51"/>
      <c r="AG62" s="136" t="str">
        <f t="shared" si="1"/>
        <v/>
      </c>
      <c r="AH62" s="52" t="str">
        <f t="shared" si="2"/>
        <v/>
      </c>
      <c r="AI62" s="137" t="str">
        <f t="shared" si="3"/>
        <v/>
      </c>
      <c r="AJ62" s="136" t="str">
        <f t="shared" si="4"/>
        <v/>
      </c>
      <c r="AK62" s="60"/>
      <c r="AL62" s="52"/>
    </row>
    <row r="63" spans="1:38" x14ac:dyDescent="0.25">
      <c r="A63" s="3"/>
      <c r="B63" s="84"/>
      <c r="C63" s="84"/>
      <c r="D63" s="85"/>
      <c r="E63" s="84"/>
      <c r="F63" s="84"/>
      <c r="G63" s="84"/>
      <c r="H63" s="91"/>
      <c r="I63" s="84"/>
      <c r="J63" s="92"/>
      <c r="K63" s="55"/>
      <c r="L63" s="92"/>
      <c r="M63" s="92"/>
      <c r="N63" s="120" t="str">
        <f t="shared" si="5"/>
        <v/>
      </c>
      <c r="O63" s="95"/>
      <c r="P63" s="18"/>
      <c r="Q63" s="83" t="str">
        <f>IF((ANXE_2_MATERIAUX_AUTOCONSTR!B63)=0,"",ANXE_2_MATERIAUX_AUTOCONSTR!B63)</f>
        <v/>
      </c>
      <c r="R63" s="83" t="str">
        <f>IF((ANXE_2_MATERIAUX_AUTOCONSTR!C63)=0,"",ANXE_2_MATERIAUX_AUTOCONSTR!C63)</f>
        <v/>
      </c>
      <c r="S63" s="86" t="str">
        <f>IF((ANXE_2_MATERIAUX_AUTOCONSTR!D63)=0,"",ANXE_2_MATERIAUX_AUTOCONSTR!D63)</f>
        <v/>
      </c>
      <c r="T63" s="83" t="str">
        <f>IF((ANXE_2_MATERIAUX_AUTOCONSTR!E63)=0,"",ANXE_2_MATERIAUX_AUTOCONSTR!E63)</f>
        <v/>
      </c>
      <c r="U63" s="83" t="str">
        <f>IF((ANXE_2_MATERIAUX_AUTOCONSTR!F63)=0,"",ANXE_2_MATERIAUX_AUTOCONSTR!F63)</f>
        <v/>
      </c>
      <c r="V63" s="83" t="str">
        <f>IF((ANXE_2_MATERIAUX_AUTOCONSTR!G63)=0,"",ANXE_2_MATERIAUX_AUTOCONSTR!G63)</f>
        <v/>
      </c>
      <c r="W63" s="88" t="str">
        <f>IF((ANXE_2_MATERIAUX_AUTOCONSTR!H63)=0,"",ANXE_2_MATERIAUX_AUTOCONSTR!H63)</f>
        <v/>
      </c>
      <c r="X63" s="83" t="str">
        <f>IF((ANXE_2_MATERIAUX_AUTOCONSTR!I63)=0,"",ANXE_2_MATERIAUX_AUTOCONSTR!I63)</f>
        <v/>
      </c>
      <c r="Y63" s="89" t="str">
        <f>IF((ANXE_2_MATERIAUX_AUTOCONSTR!J63)=0,"",ANXE_2_MATERIAUX_AUTOCONSTR!J63)</f>
        <v/>
      </c>
      <c r="Z63" s="89" t="str">
        <f>IF(Y63="","",IF((ANXE_2_MATERIAUX_AUTOCONSTR!K63)=0,0,ANXE_2_MATERIAUX_AUTOCONSTR!K63))</f>
        <v/>
      </c>
      <c r="AA63" s="89" t="str">
        <f>IF((ANXE_2_MATERIAUX_AUTOCONSTR!L63)=0,"",ANXE_2_MATERIAUX_AUTOCONSTR!L63)</f>
        <v/>
      </c>
      <c r="AB63" s="89" t="str">
        <f>IF((ANXE_2_MATERIAUX_AUTOCONSTR!M63)=0,"",ANXE_2_MATERIAUX_AUTOCONSTR!M63)</f>
        <v/>
      </c>
      <c r="AC63" s="89" t="str">
        <f>IF((ANXE_2_MATERIAUX_AUTOCONSTR!N63)=0,"",ANXE_2_MATERIAUX_AUTOCONSTR!N63)</f>
        <v/>
      </c>
      <c r="AD63" s="86" t="str">
        <f>IF((ANXE_2_MATERIAUX_AUTOCONSTR!O63)=0,"",ANXE_2_MATERIAUX_AUTOCONSTR!O63)</f>
        <v/>
      </c>
      <c r="AE63" s="18"/>
      <c r="AF63" s="51"/>
      <c r="AG63" s="136" t="str">
        <f t="shared" si="1"/>
        <v/>
      </c>
      <c r="AH63" s="52" t="str">
        <f t="shared" si="2"/>
        <v/>
      </c>
      <c r="AI63" s="137" t="str">
        <f t="shared" si="3"/>
        <v/>
      </c>
      <c r="AJ63" s="136" t="str">
        <f t="shared" si="4"/>
        <v/>
      </c>
      <c r="AK63" s="60"/>
      <c r="AL63" s="52"/>
    </row>
    <row r="64" spans="1:38" x14ac:dyDescent="0.25">
      <c r="A64" s="3"/>
      <c r="B64" s="84"/>
      <c r="C64" s="84"/>
      <c r="D64" s="85"/>
      <c r="E64" s="84"/>
      <c r="F64" s="84"/>
      <c r="G64" s="84"/>
      <c r="H64" s="91"/>
      <c r="I64" s="84"/>
      <c r="J64" s="92"/>
      <c r="K64" s="55"/>
      <c r="L64" s="92"/>
      <c r="M64" s="92"/>
      <c r="N64" s="120" t="str">
        <f t="shared" si="5"/>
        <v/>
      </c>
      <c r="O64" s="95"/>
      <c r="P64" s="18"/>
      <c r="Q64" s="83" t="str">
        <f>IF((ANXE_2_MATERIAUX_AUTOCONSTR!B64)=0,"",ANXE_2_MATERIAUX_AUTOCONSTR!B64)</f>
        <v/>
      </c>
      <c r="R64" s="83" t="str">
        <f>IF((ANXE_2_MATERIAUX_AUTOCONSTR!C64)=0,"",ANXE_2_MATERIAUX_AUTOCONSTR!C64)</f>
        <v/>
      </c>
      <c r="S64" s="86" t="str">
        <f>IF((ANXE_2_MATERIAUX_AUTOCONSTR!D64)=0,"",ANXE_2_MATERIAUX_AUTOCONSTR!D64)</f>
        <v/>
      </c>
      <c r="T64" s="83" t="str">
        <f>IF((ANXE_2_MATERIAUX_AUTOCONSTR!E64)=0,"",ANXE_2_MATERIAUX_AUTOCONSTR!E64)</f>
        <v/>
      </c>
      <c r="U64" s="83" t="str">
        <f>IF((ANXE_2_MATERIAUX_AUTOCONSTR!F64)=0,"",ANXE_2_MATERIAUX_AUTOCONSTR!F64)</f>
        <v/>
      </c>
      <c r="V64" s="83" t="str">
        <f>IF((ANXE_2_MATERIAUX_AUTOCONSTR!G64)=0,"",ANXE_2_MATERIAUX_AUTOCONSTR!G64)</f>
        <v/>
      </c>
      <c r="W64" s="88" t="str">
        <f>IF((ANXE_2_MATERIAUX_AUTOCONSTR!H64)=0,"",ANXE_2_MATERIAUX_AUTOCONSTR!H64)</f>
        <v/>
      </c>
      <c r="X64" s="83" t="str">
        <f>IF((ANXE_2_MATERIAUX_AUTOCONSTR!I64)=0,"",ANXE_2_MATERIAUX_AUTOCONSTR!I64)</f>
        <v/>
      </c>
      <c r="Y64" s="89" t="str">
        <f>IF((ANXE_2_MATERIAUX_AUTOCONSTR!J64)=0,"",ANXE_2_MATERIAUX_AUTOCONSTR!J64)</f>
        <v/>
      </c>
      <c r="Z64" s="89" t="str">
        <f>IF(Y64="","",IF((ANXE_2_MATERIAUX_AUTOCONSTR!K64)=0,0,ANXE_2_MATERIAUX_AUTOCONSTR!K64))</f>
        <v/>
      </c>
      <c r="AA64" s="89" t="str">
        <f>IF((ANXE_2_MATERIAUX_AUTOCONSTR!L64)=0,"",ANXE_2_MATERIAUX_AUTOCONSTR!L64)</f>
        <v/>
      </c>
      <c r="AB64" s="89" t="str">
        <f>IF((ANXE_2_MATERIAUX_AUTOCONSTR!M64)=0,"",ANXE_2_MATERIAUX_AUTOCONSTR!M64)</f>
        <v/>
      </c>
      <c r="AC64" s="89" t="str">
        <f>IF((ANXE_2_MATERIAUX_AUTOCONSTR!N64)=0,"",ANXE_2_MATERIAUX_AUTOCONSTR!N64)</f>
        <v/>
      </c>
      <c r="AD64" s="86" t="str">
        <f>IF((ANXE_2_MATERIAUX_AUTOCONSTR!O64)=0,"",ANXE_2_MATERIAUX_AUTOCONSTR!O64)</f>
        <v/>
      </c>
      <c r="AE64" s="18"/>
      <c r="AF64" s="51"/>
      <c r="AG64" s="136" t="str">
        <f t="shared" si="1"/>
        <v/>
      </c>
      <c r="AH64" s="52" t="str">
        <f t="shared" si="2"/>
        <v/>
      </c>
      <c r="AI64" s="137" t="str">
        <f t="shared" si="3"/>
        <v/>
      </c>
      <c r="AJ64" s="136" t="str">
        <f t="shared" si="4"/>
        <v/>
      </c>
      <c r="AK64" s="60"/>
      <c r="AL64" s="52"/>
    </row>
    <row r="65" spans="1:38" x14ac:dyDescent="0.25">
      <c r="A65" s="3"/>
      <c r="B65" s="84"/>
      <c r="C65" s="84"/>
      <c r="D65" s="85"/>
      <c r="E65" s="84"/>
      <c r="F65" s="84"/>
      <c r="G65" s="84"/>
      <c r="H65" s="91"/>
      <c r="I65" s="84"/>
      <c r="J65" s="92"/>
      <c r="K65" s="55"/>
      <c r="L65" s="92"/>
      <c r="M65" s="92"/>
      <c r="N65" s="120" t="str">
        <f t="shared" si="5"/>
        <v/>
      </c>
      <c r="O65" s="95"/>
      <c r="P65" s="18"/>
      <c r="Q65" s="83" t="str">
        <f>IF((ANXE_2_MATERIAUX_AUTOCONSTR!B65)=0,"",ANXE_2_MATERIAUX_AUTOCONSTR!B65)</f>
        <v/>
      </c>
      <c r="R65" s="83" t="str">
        <f>IF((ANXE_2_MATERIAUX_AUTOCONSTR!C65)=0,"",ANXE_2_MATERIAUX_AUTOCONSTR!C65)</f>
        <v/>
      </c>
      <c r="S65" s="86" t="str">
        <f>IF((ANXE_2_MATERIAUX_AUTOCONSTR!D65)=0,"",ANXE_2_MATERIAUX_AUTOCONSTR!D65)</f>
        <v/>
      </c>
      <c r="T65" s="83" t="str">
        <f>IF((ANXE_2_MATERIAUX_AUTOCONSTR!E65)=0,"",ANXE_2_MATERIAUX_AUTOCONSTR!E65)</f>
        <v/>
      </c>
      <c r="U65" s="83" t="str">
        <f>IF((ANXE_2_MATERIAUX_AUTOCONSTR!F65)=0,"",ANXE_2_MATERIAUX_AUTOCONSTR!F65)</f>
        <v/>
      </c>
      <c r="V65" s="83" t="str">
        <f>IF((ANXE_2_MATERIAUX_AUTOCONSTR!G65)=0,"",ANXE_2_MATERIAUX_AUTOCONSTR!G65)</f>
        <v/>
      </c>
      <c r="W65" s="88" t="str">
        <f>IF((ANXE_2_MATERIAUX_AUTOCONSTR!H65)=0,"",ANXE_2_MATERIAUX_AUTOCONSTR!H65)</f>
        <v/>
      </c>
      <c r="X65" s="83" t="str">
        <f>IF((ANXE_2_MATERIAUX_AUTOCONSTR!I65)=0,"",ANXE_2_MATERIAUX_AUTOCONSTR!I65)</f>
        <v/>
      </c>
      <c r="Y65" s="89" t="str">
        <f>IF((ANXE_2_MATERIAUX_AUTOCONSTR!J65)=0,"",ANXE_2_MATERIAUX_AUTOCONSTR!J65)</f>
        <v/>
      </c>
      <c r="Z65" s="89" t="str">
        <f>IF(Y65="","",IF((ANXE_2_MATERIAUX_AUTOCONSTR!K65)=0,0,ANXE_2_MATERIAUX_AUTOCONSTR!K65))</f>
        <v/>
      </c>
      <c r="AA65" s="89" t="str">
        <f>IF((ANXE_2_MATERIAUX_AUTOCONSTR!L65)=0,"",ANXE_2_MATERIAUX_AUTOCONSTR!L65)</f>
        <v/>
      </c>
      <c r="AB65" s="89" t="str">
        <f>IF((ANXE_2_MATERIAUX_AUTOCONSTR!M65)=0,"",ANXE_2_MATERIAUX_AUTOCONSTR!M65)</f>
        <v/>
      </c>
      <c r="AC65" s="89" t="str">
        <f>IF((ANXE_2_MATERIAUX_AUTOCONSTR!N65)=0,"",ANXE_2_MATERIAUX_AUTOCONSTR!N65)</f>
        <v/>
      </c>
      <c r="AD65" s="86" t="str">
        <f>IF((ANXE_2_MATERIAUX_AUTOCONSTR!O65)=0,"",ANXE_2_MATERIAUX_AUTOCONSTR!O65)</f>
        <v/>
      </c>
      <c r="AE65" s="18"/>
      <c r="AF65" s="51"/>
      <c r="AG65" s="136" t="str">
        <f t="shared" si="1"/>
        <v/>
      </c>
      <c r="AH65" s="52" t="str">
        <f t="shared" si="2"/>
        <v/>
      </c>
      <c r="AI65" s="137" t="str">
        <f t="shared" si="3"/>
        <v/>
      </c>
      <c r="AJ65" s="136" t="str">
        <f t="shared" si="4"/>
        <v/>
      </c>
      <c r="AK65" s="60"/>
      <c r="AL65" s="52"/>
    </row>
    <row r="66" spans="1:38" x14ac:dyDescent="0.25">
      <c r="A66" s="3"/>
      <c r="B66" s="84"/>
      <c r="C66" s="84"/>
      <c r="D66" s="85"/>
      <c r="E66" s="84"/>
      <c r="F66" s="84"/>
      <c r="G66" s="84"/>
      <c r="H66" s="91"/>
      <c r="I66" s="84"/>
      <c r="J66" s="92"/>
      <c r="K66" s="55"/>
      <c r="L66" s="92"/>
      <c r="M66" s="92"/>
      <c r="N66" s="120" t="str">
        <f t="shared" si="5"/>
        <v/>
      </c>
      <c r="O66" s="95"/>
      <c r="P66" s="18"/>
      <c r="Q66" s="83" t="str">
        <f>IF((ANXE_2_MATERIAUX_AUTOCONSTR!B66)=0,"",ANXE_2_MATERIAUX_AUTOCONSTR!B66)</f>
        <v/>
      </c>
      <c r="R66" s="83" t="str">
        <f>IF((ANXE_2_MATERIAUX_AUTOCONSTR!C66)=0,"",ANXE_2_MATERIAUX_AUTOCONSTR!C66)</f>
        <v/>
      </c>
      <c r="S66" s="86" t="str">
        <f>IF((ANXE_2_MATERIAUX_AUTOCONSTR!D66)=0,"",ANXE_2_MATERIAUX_AUTOCONSTR!D66)</f>
        <v/>
      </c>
      <c r="T66" s="83" t="str">
        <f>IF((ANXE_2_MATERIAUX_AUTOCONSTR!E66)=0,"",ANXE_2_MATERIAUX_AUTOCONSTR!E66)</f>
        <v/>
      </c>
      <c r="U66" s="83" t="str">
        <f>IF((ANXE_2_MATERIAUX_AUTOCONSTR!F66)=0,"",ANXE_2_MATERIAUX_AUTOCONSTR!F66)</f>
        <v/>
      </c>
      <c r="V66" s="83" t="str">
        <f>IF((ANXE_2_MATERIAUX_AUTOCONSTR!G66)=0,"",ANXE_2_MATERIAUX_AUTOCONSTR!G66)</f>
        <v/>
      </c>
      <c r="W66" s="88" t="str">
        <f>IF((ANXE_2_MATERIAUX_AUTOCONSTR!H66)=0,"",ANXE_2_MATERIAUX_AUTOCONSTR!H66)</f>
        <v/>
      </c>
      <c r="X66" s="83" t="str">
        <f>IF((ANXE_2_MATERIAUX_AUTOCONSTR!I66)=0,"",ANXE_2_MATERIAUX_AUTOCONSTR!I66)</f>
        <v/>
      </c>
      <c r="Y66" s="89" t="str">
        <f>IF((ANXE_2_MATERIAUX_AUTOCONSTR!J66)=0,"",ANXE_2_MATERIAUX_AUTOCONSTR!J66)</f>
        <v/>
      </c>
      <c r="Z66" s="89" t="str">
        <f>IF(Y66="","",IF((ANXE_2_MATERIAUX_AUTOCONSTR!K66)=0,0,ANXE_2_MATERIAUX_AUTOCONSTR!K66))</f>
        <v/>
      </c>
      <c r="AA66" s="89" t="str">
        <f>IF((ANXE_2_MATERIAUX_AUTOCONSTR!L66)=0,"",ANXE_2_MATERIAUX_AUTOCONSTR!L66)</f>
        <v/>
      </c>
      <c r="AB66" s="89" t="str">
        <f>IF((ANXE_2_MATERIAUX_AUTOCONSTR!M66)=0,"",ANXE_2_MATERIAUX_AUTOCONSTR!M66)</f>
        <v/>
      </c>
      <c r="AC66" s="89" t="str">
        <f>IF((ANXE_2_MATERIAUX_AUTOCONSTR!N66)=0,"",ANXE_2_MATERIAUX_AUTOCONSTR!N66)</f>
        <v/>
      </c>
      <c r="AD66" s="86" t="str">
        <f>IF((ANXE_2_MATERIAUX_AUTOCONSTR!O66)=0,"",ANXE_2_MATERIAUX_AUTOCONSTR!O66)</f>
        <v/>
      </c>
      <c r="AE66" s="18"/>
      <c r="AF66" s="51"/>
      <c r="AG66" s="136" t="str">
        <f t="shared" si="1"/>
        <v/>
      </c>
      <c r="AH66" s="52" t="str">
        <f t="shared" si="2"/>
        <v/>
      </c>
      <c r="AI66" s="137" t="str">
        <f t="shared" si="3"/>
        <v/>
      </c>
      <c r="AJ66" s="136" t="str">
        <f t="shared" si="4"/>
        <v/>
      </c>
      <c r="AK66" s="60"/>
      <c r="AL66" s="52"/>
    </row>
    <row r="67" spans="1:38" x14ac:dyDescent="0.25">
      <c r="A67" s="3"/>
      <c r="B67" s="84"/>
      <c r="C67" s="84"/>
      <c r="D67" s="85"/>
      <c r="E67" s="84"/>
      <c r="F67" s="84"/>
      <c r="G67" s="84"/>
      <c r="H67" s="91"/>
      <c r="I67" s="84"/>
      <c r="J67" s="92"/>
      <c r="K67" s="55"/>
      <c r="L67" s="92"/>
      <c r="M67" s="92"/>
      <c r="N67" s="120" t="str">
        <f t="shared" si="5"/>
        <v/>
      </c>
      <c r="O67" s="95"/>
      <c r="P67" s="18"/>
      <c r="Q67" s="83" t="str">
        <f>IF((ANXE_2_MATERIAUX_AUTOCONSTR!B67)=0,"",ANXE_2_MATERIAUX_AUTOCONSTR!B67)</f>
        <v/>
      </c>
      <c r="R67" s="83" t="str">
        <f>IF((ANXE_2_MATERIAUX_AUTOCONSTR!C67)=0,"",ANXE_2_MATERIAUX_AUTOCONSTR!C67)</f>
        <v/>
      </c>
      <c r="S67" s="86" t="str">
        <f>IF((ANXE_2_MATERIAUX_AUTOCONSTR!D67)=0,"",ANXE_2_MATERIAUX_AUTOCONSTR!D67)</f>
        <v/>
      </c>
      <c r="T67" s="83" t="str">
        <f>IF((ANXE_2_MATERIAUX_AUTOCONSTR!E67)=0,"",ANXE_2_MATERIAUX_AUTOCONSTR!E67)</f>
        <v/>
      </c>
      <c r="U67" s="83" t="str">
        <f>IF((ANXE_2_MATERIAUX_AUTOCONSTR!F67)=0,"",ANXE_2_MATERIAUX_AUTOCONSTR!F67)</f>
        <v/>
      </c>
      <c r="V67" s="83" t="str">
        <f>IF((ANXE_2_MATERIAUX_AUTOCONSTR!G67)=0,"",ANXE_2_MATERIAUX_AUTOCONSTR!G67)</f>
        <v/>
      </c>
      <c r="W67" s="88" t="str">
        <f>IF((ANXE_2_MATERIAUX_AUTOCONSTR!H67)=0,"",ANXE_2_MATERIAUX_AUTOCONSTR!H67)</f>
        <v/>
      </c>
      <c r="X67" s="83" t="str">
        <f>IF((ANXE_2_MATERIAUX_AUTOCONSTR!I67)=0,"",ANXE_2_MATERIAUX_AUTOCONSTR!I67)</f>
        <v/>
      </c>
      <c r="Y67" s="89" t="str">
        <f>IF((ANXE_2_MATERIAUX_AUTOCONSTR!J67)=0,"",ANXE_2_MATERIAUX_AUTOCONSTR!J67)</f>
        <v/>
      </c>
      <c r="Z67" s="89" t="str">
        <f>IF(Y67="","",IF((ANXE_2_MATERIAUX_AUTOCONSTR!K67)=0,0,ANXE_2_MATERIAUX_AUTOCONSTR!K67))</f>
        <v/>
      </c>
      <c r="AA67" s="89" t="str">
        <f>IF((ANXE_2_MATERIAUX_AUTOCONSTR!L67)=0,"",ANXE_2_MATERIAUX_AUTOCONSTR!L67)</f>
        <v/>
      </c>
      <c r="AB67" s="89" t="str">
        <f>IF((ANXE_2_MATERIAUX_AUTOCONSTR!M67)=0,"",ANXE_2_MATERIAUX_AUTOCONSTR!M67)</f>
        <v/>
      </c>
      <c r="AC67" s="89" t="str">
        <f>IF((ANXE_2_MATERIAUX_AUTOCONSTR!N67)=0,"",ANXE_2_MATERIAUX_AUTOCONSTR!N67)</f>
        <v/>
      </c>
      <c r="AD67" s="86" t="str">
        <f>IF((ANXE_2_MATERIAUX_AUTOCONSTR!O67)=0,"",ANXE_2_MATERIAUX_AUTOCONSTR!O67)</f>
        <v/>
      </c>
      <c r="AE67" s="18"/>
      <c r="AF67" s="51"/>
      <c r="AG67" s="136" t="str">
        <f t="shared" si="1"/>
        <v/>
      </c>
      <c r="AH67" s="52" t="str">
        <f t="shared" si="2"/>
        <v/>
      </c>
      <c r="AI67" s="137" t="str">
        <f t="shared" si="3"/>
        <v/>
      </c>
      <c r="AJ67" s="136" t="str">
        <f t="shared" si="4"/>
        <v/>
      </c>
      <c r="AK67" s="60"/>
      <c r="AL67" s="52"/>
    </row>
    <row r="68" spans="1:38" x14ac:dyDescent="0.25">
      <c r="A68" s="3"/>
      <c r="B68" s="84"/>
      <c r="C68" s="84"/>
      <c r="D68" s="85"/>
      <c r="E68" s="84"/>
      <c r="F68" s="84"/>
      <c r="G68" s="84"/>
      <c r="H68" s="91"/>
      <c r="I68" s="84"/>
      <c r="J68" s="92"/>
      <c r="K68" s="55"/>
      <c r="L68" s="92"/>
      <c r="M68" s="92"/>
      <c r="N68" s="120" t="str">
        <f t="shared" si="5"/>
        <v/>
      </c>
      <c r="O68" s="95"/>
      <c r="P68" s="18"/>
      <c r="Q68" s="83" t="str">
        <f>IF((ANXE_2_MATERIAUX_AUTOCONSTR!B68)=0,"",ANXE_2_MATERIAUX_AUTOCONSTR!B68)</f>
        <v/>
      </c>
      <c r="R68" s="83" t="str">
        <f>IF((ANXE_2_MATERIAUX_AUTOCONSTR!C68)=0,"",ANXE_2_MATERIAUX_AUTOCONSTR!C68)</f>
        <v/>
      </c>
      <c r="S68" s="86" t="str">
        <f>IF((ANXE_2_MATERIAUX_AUTOCONSTR!D68)=0,"",ANXE_2_MATERIAUX_AUTOCONSTR!D68)</f>
        <v/>
      </c>
      <c r="T68" s="83" t="str">
        <f>IF((ANXE_2_MATERIAUX_AUTOCONSTR!E68)=0,"",ANXE_2_MATERIAUX_AUTOCONSTR!E68)</f>
        <v/>
      </c>
      <c r="U68" s="83" t="str">
        <f>IF((ANXE_2_MATERIAUX_AUTOCONSTR!F68)=0,"",ANXE_2_MATERIAUX_AUTOCONSTR!F68)</f>
        <v/>
      </c>
      <c r="V68" s="83" t="str">
        <f>IF((ANXE_2_MATERIAUX_AUTOCONSTR!G68)=0,"",ANXE_2_MATERIAUX_AUTOCONSTR!G68)</f>
        <v/>
      </c>
      <c r="W68" s="88" t="str">
        <f>IF((ANXE_2_MATERIAUX_AUTOCONSTR!H68)=0,"",ANXE_2_MATERIAUX_AUTOCONSTR!H68)</f>
        <v/>
      </c>
      <c r="X68" s="83" t="str">
        <f>IF((ANXE_2_MATERIAUX_AUTOCONSTR!I68)=0,"",ANXE_2_MATERIAUX_AUTOCONSTR!I68)</f>
        <v/>
      </c>
      <c r="Y68" s="89" t="str">
        <f>IF((ANXE_2_MATERIAUX_AUTOCONSTR!J68)=0,"",ANXE_2_MATERIAUX_AUTOCONSTR!J68)</f>
        <v/>
      </c>
      <c r="Z68" s="89" t="str">
        <f>IF(Y68="","",IF((ANXE_2_MATERIAUX_AUTOCONSTR!K68)=0,0,ANXE_2_MATERIAUX_AUTOCONSTR!K68))</f>
        <v/>
      </c>
      <c r="AA68" s="89" t="str">
        <f>IF((ANXE_2_MATERIAUX_AUTOCONSTR!L68)=0,"",ANXE_2_MATERIAUX_AUTOCONSTR!L68)</f>
        <v/>
      </c>
      <c r="AB68" s="89" t="str">
        <f>IF((ANXE_2_MATERIAUX_AUTOCONSTR!M68)=0,"",ANXE_2_MATERIAUX_AUTOCONSTR!M68)</f>
        <v/>
      </c>
      <c r="AC68" s="89" t="str">
        <f>IF((ANXE_2_MATERIAUX_AUTOCONSTR!N68)=0,"",ANXE_2_MATERIAUX_AUTOCONSTR!N68)</f>
        <v/>
      </c>
      <c r="AD68" s="86" t="str">
        <f>IF((ANXE_2_MATERIAUX_AUTOCONSTR!O68)=0,"",ANXE_2_MATERIAUX_AUTOCONSTR!O68)</f>
        <v/>
      </c>
      <c r="AE68" s="18"/>
      <c r="AF68" s="51"/>
      <c r="AG68" s="136" t="str">
        <f t="shared" si="1"/>
        <v/>
      </c>
      <c r="AH68" s="52" t="str">
        <f t="shared" si="2"/>
        <v/>
      </c>
      <c r="AI68" s="137" t="str">
        <f t="shared" si="3"/>
        <v/>
      </c>
      <c r="AJ68" s="136" t="str">
        <f t="shared" si="4"/>
        <v/>
      </c>
      <c r="AK68" s="60"/>
      <c r="AL68" s="52"/>
    </row>
    <row r="69" spans="1:38" x14ac:dyDescent="0.25">
      <c r="A69" s="3"/>
      <c r="B69" s="84"/>
      <c r="C69" s="84"/>
      <c r="D69" s="85"/>
      <c r="E69" s="84"/>
      <c r="F69" s="84"/>
      <c r="G69" s="84"/>
      <c r="H69" s="91"/>
      <c r="I69" s="84"/>
      <c r="J69" s="92"/>
      <c r="K69" s="55"/>
      <c r="L69" s="92"/>
      <c r="M69" s="92"/>
      <c r="N69" s="120" t="str">
        <f t="shared" si="5"/>
        <v/>
      </c>
      <c r="O69" s="95"/>
      <c r="P69" s="18"/>
      <c r="Q69" s="83" t="str">
        <f>IF((ANXE_2_MATERIAUX_AUTOCONSTR!B69)=0,"",ANXE_2_MATERIAUX_AUTOCONSTR!B69)</f>
        <v/>
      </c>
      <c r="R69" s="83" t="str">
        <f>IF((ANXE_2_MATERIAUX_AUTOCONSTR!C69)=0,"",ANXE_2_MATERIAUX_AUTOCONSTR!C69)</f>
        <v/>
      </c>
      <c r="S69" s="86" t="str">
        <f>IF((ANXE_2_MATERIAUX_AUTOCONSTR!D69)=0,"",ANXE_2_MATERIAUX_AUTOCONSTR!D69)</f>
        <v/>
      </c>
      <c r="T69" s="83" t="str">
        <f>IF((ANXE_2_MATERIAUX_AUTOCONSTR!E69)=0,"",ANXE_2_MATERIAUX_AUTOCONSTR!E69)</f>
        <v/>
      </c>
      <c r="U69" s="83" t="str">
        <f>IF((ANXE_2_MATERIAUX_AUTOCONSTR!F69)=0,"",ANXE_2_MATERIAUX_AUTOCONSTR!F69)</f>
        <v/>
      </c>
      <c r="V69" s="83" t="str">
        <f>IF((ANXE_2_MATERIAUX_AUTOCONSTR!G69)=0,"",ANXE_2_MATERIAUX_AUTOCONSTR!G69)</f>
        <v/>
      </c>
      <c r="W69" s="88" t="str">
        <f>IF((ANXE_2_MATERIAUX_AUTOCONSTR!H69)=0,"",ANXE_2_MATERIAUX_AUTOCONSTR!H69)</f>
        <v/>
      </c>
      <c r="X69" s="83" t="str">
        <f>IF((ANXE_2_MATERIAUX_AUTOCONSTR!I69)=0,"",ANXE_2_MATERIAUX_AUTOCONSTR!I69)</f>
        <v/>
      </c>
      <c r="Y69" s="89" t="str">
        <f>IF((ANXE_2_MATERIAUX_AUTOCONSTR!J69)=0,"",ANXE_2_MATERIAUX_AUTOCONSTR!J69)</f>
        <v/>
      </c>
      <c r="Z69" s="89" t="str">
        <f>IF(Y69="","",IF((ANXE_2_MATERIAUX_AUTOCONSTR!K69)=0,0,ANXE_2_MATERIAUX_AUTOCONSTR!K69))</f>
        <v/>
      </c>
      <c r="AA69" s="89" t="str">
        <f>IF((ANXE_2_MATERIAUX_AUTOCONSTR!L69)=0,"",ANXE_2_MATERIAUX_AUTOCONSTR!L69)</f>
        <v/>
      </c>
      <c r="AB69" s="89" t="str">
        <f>IF((ANXE_2_MATERIAUX_AUTOCONSTR!M69)=0,"",ANXE_2_MATERIAUX_AUTOCONSTR!M69)</f>
        <v/>
      </c>
      <c r="AC69" s="89" t="str">
        <f>IF((ANXE_2_MATERIAUX_AUTOCONSTR!N69)=0,"",ANXE_2_MATERIAUX_AUTOCONSTR!N69)</f>
        <v/>
      </c>
      <c r="AD69" s="86" t="str">
        <f>IF((ANXE_2_MATERIAUX_AUTOCONSTR!O69)=0,"",ANXE_2_MATERIAUX_AUTOCONSTR!O69)</f>
        <v/>
      </c>
      <c r="AE69" s="18"/>
      <c r="AF69" s="51"/>
      <c r="AG69" s="136" t="str">
        <f t="shared" si="1"/>
        <v/>
      </c>
      <c r="AH69" s="52" t="str">
        <f t="shared" si="2"/>
        <v/>
      </c>
      <c r="AI69" s="137" t="str">
        <f t="shared" si="3"/>
        <v/>
      </c>
      <c r="AJ69" s="136" t="str">
        <f t="shared" si="4"/>
        <v/>
      </c>
      <c r="AK69" s="60"/>
      <c r="AL69" s="52"/>
    </row>
    <row r="70" spans="1:38" x14ac:dyDescent="0.25">
      <c r="A70" s="3"/>
      <c r="B70" s="84"/>
      <c r="C70" s="84"/>
      <c r="D70" s="85"/>
      <c r="E70" s="84"/>
      <c r="F70" s="84"/>
      <c r="G70" s="84"/>
      <c r="H70" s="91"/>
      <c r="I70" s="84"/>
      <c r="J70" s="92"/>
      <c r="K70" s="55"/>
      <c r="L70" s="92"/>
      <c r="M70" s="92"/>
      <c r="N70" s="120" t="str">
        <f t="shared" si="5"/>
        <v/>
      </c>
      <c r="O70" s="95"/>
      <c r="P70" s="18"/>
      <c r="Q70" s="83" t="str">
        <f>IF((ANXE_2_MATERIAUX_AUTOCONSTR!B70)=0,"",ANXE_2_MATERIAUX_AUTOCONSTR!B70)</f>
        <v/>
      </c>
      <c r="R70" s="83" t="str">
        <f>IF((ANXE_2_MATERIAUX_AUTOCONSTR!C70)=0,"",ANXE_2_MATERIAUX_AUTOCONSTR!C70)</f>
        <v/>
      </c>
      <c r="S70" s="86" t="str">
        <f>IF((ANXE_2_MATERIAUX_AUTOCONSTR!D70)=0,"",ANXE_2_MATERIAUX_AUTOCONSTR!D70)</f>
        <v/>
      </c>
      <c r="T70" s="83" t="str">
        <f>IF((ANXE_2_MATERIAUX_AUTOCONSTR!E70)=0,"",ANXE_2_MATERIAUX_AUTOCONSTR!E70)</f>
        <v/>
      </c>
      <c r="U70" s="83" t="str">
        <f>IF((ANXE_2_MATERIAUX_AUTOCONSTR!F70)=0,"",ANXE_2_MATERIAUX_AUTOCONSTR!F70)</f>
        <v/>
      </c>
      <c r="V70" s="83" t="str">
        <f>IF((ANXE_2_MATERIAUX_AUTOCONSTR!G70)=0,"",ANXE_2_MATERIAUX_AUTOCONSTR!G70)</f>
        <v/>
      </c>
      <c r="W70" s="88" t="str">
        <f>IF((ANXE_2_MATERIAUX_AUTOCONSTR!H70)=0,"",ANXE_2_MATERIAUX_AUTOCONSTR!H70)</f>
        <v/>
      </c>
      <c r="X70" s="83" t="str">
        <f>IF((ANXE_2_MATERIAUX_AUTOCONSTR!I70)=0,"",ANXE_2_MATERIAUX_AUTOCONSTR!I70)</f>
        <v/>
      </c>
      <c r="Y70" s="89" t="str">
        <f>IF((ANXE_2_MATERIAUX_AUTOCONSTR!J70)=0,"",ANXE_2_MATERIAUX_AUTOCONSTR!J70)</f>
        <v/>
      </c>
      <c r="Z70" s="89" t="str">
        <f>IF(Y70="","",IF((ANXE_2_MATERIAUX_AUTOCONSTR!K70)=0,0,ANXE_2_MATERIAUX_AUTOCONSTR!K70))</f>
        <v/>
      </c>
      <c r="AA70" s="89" t="str">
        <f>IF((ANXE_2_MATERIAUX_AUTOCONSTR!L70)=0,"",ANXE_2_MATERIAUX_AUTOCONSTR!L70)</f>
        <v/>
      </c>
      <c r="AB70" s="89" t="str">
        <f>IF((ANXE_2_MATERIAUX_AUTOCONSTR!M70)=0,"",ANXE_2_MATERIAUX_AUTOCONSTR!M70)</f>
        <v/>
      </c>
      <c r="AC70" s="89" t="str">
        <f>IF((ANXE_2_MATERIAUX_AUTOCONSTR!N70)=0,"",ANXE_2_MATERIAUX_AUTOCONSTR!N70)</f>
        <v/>
      </c>
      <c r="AD70" s="86" t="str">
        <f>IF((ANXE_2_MATERIAUX_AUTOCONSTR!O70)=0,"",ANXE_2_MATERIAUX_AUTOCONSTR!O70)</f>
        <v/>
      </c>
      <c r="AE70" s="18"/>
      <c r="AF70" s="51"/>
      <c r="AG70" s="136" t="str">
        <f t="shared" si="1"/>
        <v/>
      </c>
      <c r="AH70" s="52" t="str">
        <f t="shared" si="2"/>
        <v/>
      </c>
      <c r="AI70" s="137" t="str">
        <f t="shared" si="3"/>
        <v/>
      </c>
      <c r="AJ70" s="136" t="str">
        <f t="shared" si="4"/>
        <v/>
      </c>
      <c r="AK70" s="60"/>
      <c r="AL70" s="52"/>
    </row>
    <row r="71" spans="1:38" x14ac:dyDescent="0.25">
      <c r="A71" s="3"/>
      <c r="B71" s="84"/>
      <c r="C71" s="84"/>
      <c r="D71" s="85"/>
      <c r="E71" s="84"/>
      <c r="F71" s="84"/>
      <c r="G71" s="84"/>
      <c r="H71" s="91"/>
      <c r="I71" s="84"/>
      <c r="J71" s="92"/>
      <c r="K71" s="55"/>
      <c r="L71" s="92"/>
      <c r="M71" s="92"/>
      <c r="N71" s="120" t="str">
        <f t="shared" si="5"/>
        <v/>
      </c>
      <c r="O71" s="95"/>
      <c r="P71" s="18"/>
      <c r="Q71" s="83" t="str">
        <f>IF((ANXE_2_MATERIAUX_AUTOCONSTR!B71)=0,"",ANXE_2_MATERIAUX_AUTOCONSTR!B71)</f>
        <v/>
      </c>
      <c r="R71" s="83" t="str">
        <f>IF((ANXE_2_MATERIAUX_AUTOCONSTR!C71)=0,"",ANXE_2_MATERIAUX_AUTOCONSTR!C71)</f>
        <v/>
      </c>
      <c r="S71" s="86" t="str">
        <f>IF((ANXE_2_MATERIAUX_AUTOCONSTR!D71)=0,"",ANXE_2_MATERIAUX_AUTOCONSTR!D71)</f>
        <v/>
      </c>
      <c r="T71" s="83" t="str">
        <f>IF((ANXE_2_MATERIAUX_AUTOCONSTR!E71)=0,"",ANXE_2_MATERIAUX_AUTOCONSTR!E71)</f>
        <v/>
      </c>
      <c r="U71" s="83" t="str">
        <f>IF((ANXE_2_MATERIAUX_AUTOCONSTR!F71)=0,"",ANXE_2_MATERIAUX_AUTOCONSTR!F71)</f>
        <v/>
      </c>
      <c r="V71" s="83" t="str">
        <f>IF((ANXE_2_MATERIAUX_AUTOCONSTR!G71)=0,"",ANXE_2_MATERIAUX_AUTOCONSTR!G71)</f>
        <v/>
      </c>
      <c r="W71" s="88" t="str">
        <f>IF((ANXE_2_MATERIAUX_AUTOCONSTR!H71)=0,"",ANXE_2_MATERIAUX_AUTOCONSTR!H71)</f>
        <v/>
      </c>
      <c r="X71" s="83" t="str">
        <f>IF((ANXE_2_MATERIAUX_AUTOCONSTR!I71)=0,"",ANXE_2_MATERIAUX_AUTOCONSTR!I71)</f>
        <v/>
      </c>
      <c r="Y71" s="89" t="str">
        <f>IF((ANXE_2_MATERIAUX_AUTOCONSTR!J71)=0,"",ANXE_2_MATERIAUX_AUTOCONSTR!J71)</f>
        <v/>
      </c>
      <c r="Z71" s="89" t="str">
        <f>IF(Y71="","",IF((ANXE_2_MATERIAUX_AUTOCONSTR!K71)=0,0,ANXE_2_MATERIAUX_AUTOCONSTR!K71))</f>
        <v/>
      </c>
      <c r="AA71" s="89" t="str">
        <f>IF((ANXE_2_MATERIAUX_AUTOCONSTR!L71)=0,"",ANXE_2_MATERIAUX_AUTOCONSTR!L71)</f>
        <v/>
      </c>
      <c r="AB71" s="89" t="str">
        <f>IF((ANXE_2_MATERIAUX_AUTOCONSTR!M71)=0,"",ANXE_2_MATERIAUX_AUTOCONSTR!M71)</f>
        <v/>
      </c>
      <c r="AC71" s="89" t="str">
        <f>IF((ANXE_2_MATERIAUX_AUTOCONSTR!N71)=0,"",ANXE_2_MATERIAUX_AUTOCONSTR!N71)</f>
        <v/>
      </c>
      <c r="AD71" s="86" t="str">
        <f>IF((ANXE_2_MATERIAUX_AUTOCONSTR!O71)=0,"",ANXE_2_MATERIAUX_AUTOCONSTR!O71)</f>
        <v/>
      </c>
      <c r="AE71" s="18"/>
      <c r="AF71" s="51"/>
      <c r="AG71" s="136" t="str">
        <f t="shared" si="1"/>
        <v/>
      </c>
      <c r="AH71" s="52" t="str">
        <f t="shared" si="2"/>
        <v/>
      </c>
      <c r="AI71" s="137" t="str">
        <f t="shared" si="3"/>
        <v/>
      </c>
      <c r="AJ71" s="136" t="str">
        <f t="shared" si="4"/>
        <v/>
      </c>
      <c r="AK71" s="60"/>
      <c r="AL71" s="52"/>
    </row>
    <row r="72" spans="1:38" x14ac:dyDescent="0.25">
      <c r="A72" s="3"/>
      <c r="B72" s="84"/>
      <c r="C72" s="84"/>
      <c r="D72" s="85"/>
      <c r="E72" s="84"/>
      <c r="F72" s="84"/>
      <c r="G72" s="84"/>
      <c r="H72" s="91"/>
      <c r="I72" s="84"/>
      <c r="J72" s="92"/>
      <c r="K72" s="55"/>
      <c r="L72" s="92"/>
      <c r="M72" s="92"/>
      <c r="N72" s="120" t="str">
        <f t="shared" si="5"/>
        <v/>
      </c>
      <c r="O72" s="95"/>
      <c r="P72" s="18"/>
      <c r="Q72" s="83" t="str">
        <f>IF((ANXE_2_MATERIAUX_AUTOCONSTR!B72)=0,"",ANXE_2_MATERIAUX_AUTOCONSTR!B72)</f>
        <v/>
      </c>
      <c r="R72" s="83" t="str">
        <f>IF((ANXE_2_MATERIAUX_AUTOCONSTR!C72)=0,"",ANXE_2_MATERIAUX_AUTOCONSTR!C72)</f>
        <v/>
      </c>
      <c r="S72" s="86" t="str">
        <f>IF((ANXE_2_MATERIAUX_AUTOCONSTR!D72)=0,"",ANXE_2_MATERIAUX_AUTOCONSTR!D72)</f>
        <v/>
      </c>
      <c r="T72" s="83" t="str">
        <f>IF((ANXE_2_MATERIAUX_AUTOCONSTR!E72)=0,"",ANXE_2_MATERIAUX_AUTOCONSTR!E72)</f>
        <v/>
      </c>
      <c r="U72" s="83" t="str">
        <f>IF((ANXE_2_MATERIAUX_AUTOCONSTR!F72)=0,"",ANXE_2_MATERIAUX_AUTOCONSTR!F72)</f>
        <v/>
      </c>
      <c r="V72" s="83" t="str">
        <f>IF((ANXE_2_MATERIAUX_AUTOCONSTR!G72)=0,"",ANXE_2_MATERIAUX_AUTOCONSTR!G72)</f>
        <v/>
      </c>
      <c r="W72" s="88" t="str">
        <f>IF((ANXE_2_MATERIAUX_AUTOCONSTR!H72)=0,"",ANXE_2_MATERIAUX_AUTOCONSTR!H72)</f>
        <v/>
      </c>
      <c r="X72" s="83" t="str">
        <f>IF((ANXE_2_MATERIAUX_AUTOCONSTR!I72)=0,"",ANXE_2_MATERIAUX_AUTOCONSTR!I72)</f>
        <v/>
      </c>
      <c r="Y72" s="89" t="str">
        <f>IF((ANXE_2_MATERIAUX_AUTOCONSTR!J72)=0,"",ANXE_2_MATERIAUX_AUTOCONSTR!J72)</f>
        <v/>
      </c>
      <c r="Z72" s="89" t="str">
        <f>IF(Y72="","",IF((ANXE_2_MATERIAUX_AUTOCONSTR!K72)=0,0,ANXE_2_MATERIAUX_AUTOCONSTR!K72))</f>
        <v/>
      </c>
      <c r="AA72" s="89" t="str">
        <f>IF((ANXE_2_MATERIAUX_AUTOCONSTR!L72)=0,"",ANXE_2_MATERIAUX_AUTOCONSTR!L72)</f>
        <v/>
      </c>
      <c r="AB72" s="89" t="str">
        <f>IF((ANXE_2_MATERIAUX_AUTOCONSTR!M72)=0,"",ANXE_2_MATERIAUX_AUTOCONSTR!M72)</f>
        <v/>
      </c>
      <c r="AC72" s="89" t="str">
        <f>IF((ANXE_2_MATERIAUX_AUTOCONSTR!N72)=0,"",ANXE_2_MATERIAUX_AUTOCONSTR!N72)</f>
        <v/>
      </c>
      <c r="AD72" s="86" t="str">
        <f>IF((ANXE_2_MATERIAUX_AUTOCONSTR!O72)=0,"",ANXE_2_MATERIAUX_AUTOCONSTR!O72)</f>
        <v/>
      </c>
      <c r="AE72" s="18"/>
      <c r="AF72" s="51"/>
      <c r="AG72" s="136" t="str">
        <f t="shared" si="1"/>
        <v/>
      </c>
      <c r="AH72" s="52" t="str">
        <f t="shared" si="2"/>
        <v/>
      </c>
      <c r="AI72" s="137" t="str">
        <f t="shared" si="3"/>
        <v/>
      </c>
      <c r="AJ72" s="136" t="str">
        <f t="shared" si="4"/>
        <v/>
      </c>
      <c r="AK72" s="60"/>
      <c r="AL72" s="52"/>
    </row>
    <row r="73" spans="1:38" x14ac:dyDescent="0.25">
      <c r="A73" s="3"/>
      <c r="B73" s="84"/>
      <c r="C73" s="84"/>
      <c r="D73" s="85"/>
      <c r="E73" s="84"/>
      <c r="F73" s="84"/>
      <c r="G73" s="84"/>
      <c r="H73" s="91"/>
      <c r="I73" s="84"/>
      <c r="J73" s="92"/>
      <c r="K73" s="55"/>
      <c r="L73" s="92"/>
      <c r="M73" s="92"/>
      <c r="N73" s="120" t="str">
        <f t="shared" si="5"/>
        <v/>
      </c>
      <c r="O73" s="95"/>
      <c r="P73" s="18"/>
      <c r="Q73" s="83" t="str">
        <f>IF((ANXE_2_MATERIAUX_AUTOCONSTR!B73)=0,"",ANXE_2_MATERIAUX_AUTOCONSTR!B73)</f>
        <v/>
      </c>
      <c r="R73" s="83" t="str">
        <f>IF((ANXE_2_MATERIAUX_AUTOCONSTR!C73)=0,"",ANXE_2_MATERIAUX_AUTOCONSTR!C73)</f>
        <v/>
      </c>
      <c r="S73" s="86" t="str">
        <f>IF((ANXE_2_MATERIAUX_AUTOCONSTR!D73)=0,"",ANXE_2_MATERIAUX_AUTOCONSTR!D73)</f>
        <v/>
      </c>
      <c r="T73" s="83" t="str">
        <f>IF((ANXE_2_MATERIAUX_AUTOCONSTR!E73)=0,"",ANXE_2_MATERIAUX_AUTOCONSTR!E73)</f>
        <v/>
      </c>
      <c r="U73" s="83" t="str">
        <f>IF((ANXE_2_MATERIAUX_AUTOCONSTR!F73)=0,"",ANXE_2_MATERIAUX_AUTOCONSTR!F73)</f>
        <v/>
      </c>
      <c r="V73" s="83" t="str">
        <f>IF((ANXE_2_MATERIAUX_AUTOCONSTR!G73)=0,"",ANXE_2_MATERIAUX_AUTOCONSTR!G73)</f>
        <v/>
      </c>
      <c r="W73" s="88" t="str">
        <f>IF((ANXE_2_MATERIAUX_AUTOCONSTR!H73)=0,"",ANXE_2_MATERIAUX_AUTOCONSTR!H73)</f>
        <v/>
      </c>
      <c r="X73" s="83" t="str">
        <f>IF((ANXE_2_MATERIAUX_AUTOCONSTR!I73)=0,"",ANXE_2_MATERIAUX_AUTOCONSTR!I73)</f>
        <v/>
      </c>
      <c r="Y73" s="89" t="str">
        <f>IF((ANXE_2_MATERIAUX_AUTOCONSTR!J73)=0,"",ANXE_2_MATERIAUX_AUTOCONSTR!J73)</f>
        <v/>
      </c>
      <c r="Z73" s="89" t="str">
        <f>IF(Y73="","",IF((ANXE_2_MATERIAUX_AUTOCONSTR!K73)=0,0,ANXE_2_MATERIAUX_AUTOCONSTR!K73))</f>
        <v/>
      </c>
      <c r="AA73" s="89" t="str">
        <f>IF((ANXE_2_MATERIAUX_AUTOCONSTR!L73)=0,"",ANXE_2_MATERIAUX_AUTOCONSTR!L73)</f>
        <v/>
      </c>
      <c r="AB73" s="89" t="str">
        <f>IF((ANXE_2_MATERIAUX_AUTOCONSTR!M73)=0,"",ANXE_2_MATERIAUX_AUTOCONSTR!M73)</f>
        <v/>
      </c>
      <c r="AC73" s="89" t="str">
        <f>IF((ANXE_2_MATERIAUX_AUTOCONSTR!N73)=0,"",ANXE_2_MATERIAUX_AUTOCONSTR!N73)</f>
        <v/>
      </c>
      <c r="AD73" s="86" t="str">
        <f>IF((ANXE_2_MATERIAUX_AUTOCONSTR!O73)=0,"",ANXE_2_MATERIAUX_AUTOCONSTR!O73)</f>
        <v/>
      </c>
      <c r="AE73" s="18"/>
      <c r="AF73" s="51"/>
      <c r="AG73" s="136" t="str">
        <f t="shared" si="1"/>
        <v/>
      </c>
      <c r="AH73" s="52" t="str">
        <f t="shared" si="2"/>
        <v/>
      </c>
      <c r="AI73" s="137" t="str">
        <f t="shared" si="3"/>
        <v/>
      </c>
      <c r="AJ73" s="136" t="str">
        <f t="shared" si="4"/>
        <v/>
      </c>
      <c r="AK73" s="60"/>
      <c r="AL73" s="52"/>
    </row>
    <row r="74" spans="1:38" x14ac:dyDescent="0.25">
      <c r="A74" s="3"/>
      <c r="B74" s="84"/>
      <c r="C74" s="84"/>
      <c r="D74" s="85"/>
      <c r="E74" s="84"/>
      <c r="F74" s="84"/>
      <c r="G74" s="84"/>
      <c r="H74" s="91"/>
      <c r="I74" s="84"/>
      <c r="J74" s="92"/>
      <c r="K74" s="55"/>
      <c r="L74" s="92"/>
      <c r="M74" s="92"/>
      <c r="N74" s="120" t="str">
        <f t="shared" si="5"/>
        <v/>
      </c>
      <c r="O74" s="95"/>
      <c r="P74" s="18"/>
      <c r="Q74" s="83" t="str">
        <f>IF((ANXE_2_MATERIAUX_AUTOCONSTR!B74)=0,"",ANXE_2_MATERIAUX_AUTOCONSTR!B74)</f>
        <v/>
      </c>
      <c r="R74" s="83" t="str">
        <f>IF((ANXE_2_MATERIAUX_AUTOCONSTR!C74)=0,"",ANXE_2_MATERIAUX_AUTOCONSTR!C74)</f>
        <v/>
      </c>
      <c r="S74" s="86" t="str">
        <f>IF((ANXE_2_MATERIAUX_AUTOCONSTR!D74)=0,"",ANXE_2_MATERIAUX_AUTOCONSTR!D74)</f>
        <v/>
      </c>
      <c r="T74" s="83" t="str">
        <f>IF((ANXE_2_MATERIAUX_AUTOCONSTR!E74)=0,"",ANXE_2_MATERIAUX_AUTOCONSTR!E74)</f>
        <v/>
      </c>
      <c r="U74" s="83" t="str">
        <f>IF((ANXE_2_MATERIAUX_AUTOCONSTR!F74)=0,"",ANXE_2_MATERIAUX_AUTOCONSTR!F74)</f>
        <v/>
      </c>
      <c r="V74" s="83" t="str">
        <f>IF((ANXE_2_MATERIAUX_AUTOCONSTR!G74)=0,"",ANXE_2_MATERIAUX_AUTOCONSTR!G74)</f>
        <v/>
      </c>
      <c r="W74" s="88" t="str">
        <f>IF((ANXE_2_MATERIAUX_AUTOCONSTR!H74)=0,"",ANXE_2_MATERIAUX_AUTOCONSTR!H74)</f>
        <v/>
      </c>
      <c r="X74" s="83" t="str">
        <f>IF((ANXE_2_MATERIAUX_AUTOCONSTR!I74)=0,"",ANXE_2_MATERIAUX_AUTOCONSTR!I74)</f>
        <v/>
      </c>
      <c r="Y74" s="89" t="str">
        <f>IF((ANXE_2_MATERIAUX_AUTOCONSTR!J74)=0,"",ANXE_2_MATERIAUX_AUTOCONSTR!J74)</f>
        <v/>
      </c>
      <c r="Z74" s="89" t="str">
        <f>IF(Y74="","",IF((ANXE_2_MATERIAUX_AUTOCONSTR!K74)=0,0,ANXE_2_MATERIAUX_AUTOCONSTR!K74))</f>
        <v/>
      </c>
      <c r="AA74" s="89" t="str">
        <f>IF((ANXE_2_MATERIAUX_AUTOCONSTR!L74)=0,"",ANXE_2_MATERIAUX_AUTOCONSTR!L74)</f>
        <v/>
      </c>
      <c r="AB74" s="89" t="str">
        <f>IF((ANXE_2_MATERIAUX_AUTOCONSTR!M74)=0,"",ANXE_2_MATERIAUX_AUTOCONSTR!M74)</f>
        <v/>
      </c>
      <c r="AC74" s="89" t="str">
        <f>IF((ANXE_2_MATERIAUX_AUTOCONSTR!N74)=0,"",ANXE_2_MATERIAUX_AUTOCONSTR!N74)</f>
        <v/>
      </c>
      <c r="AD74" s="86" t="str">
        <f>IF((ANXE_2_MATERIAUX_AUTOCONSTR!O74)=0,"",ANXE_2_MATERIAUX_AUTOCONSTR!O74)</f>
        <v/>
      </c>
      <c r="AE74" s="18"/>
      <c r="AF74" s="51"/>
      <c r="AG74" s="136" t="str">
        <f t="shared" si="1"/>
        <v/>
      </c>
      <c r="AH74" s="52" t="str">
        <f t="shared" si="2"/>
        <v/>
      </c>
      <c r="AI74" s="137" t="str">
        <f t="shared" si="3"/>
        <v/>
      </c>
      <c r="AJ74" s="136" t="str">
        <f t="shared" si="4"/>
        <v/>
      </c>
      <c r="AK74" s="60"/>
      <c r="AL74" s="52"/>
    </row>
    <row r="75" spans="1:38" x14ac:dyDescent="0.25">
      <c r="A75" s="3"/>
      <c r="B75" s="84"/>
      <c r="C75" s="84"/>
      <c r="D75" s="85"/>
      <c r="E75" s="84"/>
      <c r="F75" s="84"/>
      <c r="G75" s="84"/>
      <c r="H75" s="91"/>
      <c r="I75" s="84"/>
      <c r="J75" s="92"/>
      <c r="K75" s="55"/>
      <c r="L75" s="92"/>
      <c r="M75" s="92"/>
      <c r="N75" s="120" t="str">
        <f t="shared" si="5"/>
        <v/>
      </c>
      <c r="O75" s="95"/>
      <c r="P75" s="18"/>
      <c r="Q75" s="83" t="str">
        <f>IF((ANXE_2_MATERIAUX_AUTOCONSTR!B75)=0,"",ANXE_2_MATERIAUX_AUTOCONSTR!B75)</f>
        <v/>
      </c>
      <c r="R75" s="83" t="str">
        <f>IF((ANXE_2_MATERIAUX_AUTOCONSTR!C75)=0,"",ANXE_2_MATERIAUX_AUTOCONSTR!C75)</f>
        <v/>
      </c>
      <c r="S75" s="86" t="str">
        <f>IF((ANXE_2_MATERIAUX_AUTOCONSTR!D75)=0,"",ANXE_2_MATERIAUX_AUTOCONSTR!D75)</f>
        <v/>
      </c>
      <c r="T75" s="83" t="str">
        <f>IF((ANXE_2_MATERIAUX_AUTOCONSTR!E75)=0,"",ANXE_2_MATERIAUX_AUTOCONSTR!E75)</f>
        <v/>
      </c>
      <c r="U75" s="83" t="str">
        <f>IF((ANXE_2_MATERIAUX_AUTOCONSTR!F75)=0,"",ANXE_2_MATERIAUX_AUTOCONSTR!F75)</f>
        <v/>
      </c>
      <c r="V75" s="83" t="str">
        <f>IF((ANXE_2_MATERIAUX_AUTOCONSTR!G75)=0,"",ANXE_2_MATERIAUX_AUTOCONSTR!G75)</f>
        <v/>
      </c>
      <c r="W75" s="88" t="str">
        <f>IF((ANXE_2_MATERIAUX_AUTOCONSTR!H75)=0,"",ANXE_2_MATERIAUX_AUTOCONSTR!H75)</f>
        <v/>
      </c>
      <c r="X75" s="83" t="str">
        <f>IF((ANXE_2_MATERIAUX_AUTOCONSTR!I75)=0,"",ANXE_2_MATERIAUX_AUTOCONSTR!I75)</f>
        <v/>
      </c>
      <c r="Y75" s="89" t="str">
        <f>IF((ANXE_2_MATERIAUX_AUTOCONSTR!J75)=0,"",ANXE_2_MATERIAUX_AUTOCONSTR!J75)</f>
        <v/>
      </c>
      <c r="Z75" s="89" t="str">
        <f>IF(Y75="","",IF((ANXE_2_MATERIAUX_AUTOCONSTR!K75)=0,0,ANXE_2_MATERIAUX_AUTOCONSTR!K75))</f>
        <v/>
      </c>
      <c r="AA75" s="89" t="str">
        <f>IF((ANXE_2_MATERIAUX_AUTOCONSTR!L75)=0,"",ANXE_2_MATERIAUX_AUTOCONSTR!L75)</f>
        <v/>
      </c>
      <c r="AB75" s="89" t="str">
        <f>IF((ANXE_2_MATERIAUX_AUTOCONSTR!M75)=0,"",ANXE_2_MATERIAUX_AUTOCONSTR!M75)</f>
        <v/>
      </c>
      <c r="AC75" s="89" t="str">
        <f>IF((ANXE_2_MATERIAUX_AUTOCONSTR!N75)=0,"",ANXE_2_MATERIAUX_AUTOCONSTR!N75)</f>
        <v/>
      </c>
      <c r="AD75" s="86" t="str">
        <f>IF((ANXE_2_MATERIAUX_AUTOCONSTR!O75)=0,"",ANXE_2_MATERIAUX_AUTOCONSTR!O75)</f>
        <v/>
      </c>
      <c r="AE75" s="18"/>
      <c r="AF75" s="51"/>
      <c r="AG75" s="136" t="str">
        <f t="shared" si="1"/>
        <v/>
      </c>
      <c r="AH75" s="52" t="str">
        <f t="shared" si="2"/>
        <v/>
      </c>
      <c r="AI75" s="137" t="str">
        <f t="shared" si="3"/>
        <v/>
      </c>
      <c r="AJ75" s="136" t="str">
        <f t="shared" si="4"/>
        <v/>
      </c>
      <c r="AK75" s="60"/>
      <c r="AL75" s="52"/>
    </row>
    <row r="76" spans="1:38" x14ac:dyDescent="0.25">
      <c r="A76" s="3"/>
      <c r="B76" s="84"/>
      <c r="C76" s="84"/>
      <c r="D76" s="85"/>
      <c r="E76" s="84"/>
      <c r="F76" s="84"/>
      <c r="G76" s="84"/>
      <c r="H76" s="91"/>
      <c r="I76" s="84"/>
      <c r="J76" s="92"/>
      <c r="K76" s="55"/>
      <c r="L76" s="92"/>
      <c r="M76" s="92"/>
      <c r="N76" s="120" t="str">
        <f t="shared" ref="N76:N99" si="6">IF(SUM(J76:K76)=0,"",SUM(J76:K76))</f>
        <v/>
      </c>
      <c r="O76" s="95"/>
      <c r="P76" s="18"/>
      <c r="Q76" s="83" t="str">
        <f>IF((ANXE_2_MATERIAUX_AUTOCONSTR!B76)=0,"",ANXE_2_MATERIAUX_AUTOCONSTR!B76)</f>
        <v/>
      </c>
      <c r="R76" s="83" t="str">
        <f>IF((ANXE_2_MATERIAUX_AUTOCONSTR!C76)=0,"",ANXE_2_MATERIAUX_AUTOCONSTR!C76)</f>
        <v/>
      </c>
      <c r="S76" s="86" t="str">
        <f>IF((ANXE_2_MATERIAUX_AUTOCONSTR!D76)=0,"",ANXE_2_MATERIAUX_AUTOCONSTR!D76)</f>
        <v/>
      </c>
      <c r="T76" s="83" t="str">
        <f>IF((ANXE_2_MATERIAUX_AUTOCONSTR!E76)=0,"",ANXE_2_MATERIAUX_AUTOCONSTR!E76)</f>
        <v/>
      </c>
      <c r="U76" s="83" t="str">
        <f>IF((ANXE_2_MATERIAUX_AUTOCONSTR!F76)=0,"",ANXE_2_MATERIAUX_AUTOCONSTR!F76)</f>
        <v/>
      </c>
      <c r="V76" s="83" t="str">
        <f>IF((ANXE_2_MATERIAUX_AUTOCONSTR!G76)=0,"",ANXE_2_MATERIAUX_AUTOCONSTR!G76)</f>
        <v/>
      </c>
      <c r="W76" s="88" t="str">
        <f>IF((ANXE_2_MATERIAUX_AUTOCONSTR!H76)=0,"",ANXE_2_MATERIAUX_AUTOCONSTR!H76)</f>
        <v/>
      </c>
      <c r="X76" s="83" t="str">
        <f>IF((ANXE_2_MATERIAUX_AUTOCONSTR!I76)=0,"",ANXE_2_MATERIAUX_AUTOCONSTR!I76)</f>
        <v/>
      </c>
      <c r="Y76" s="89" t="str">
        <f>IF((ANXE_2_MATERIAUX_AUTOCONSTR!J76)=0,"",ANXE_2_MATERIAUX_AUTOCONSTR!J76)</f>
        <v/>
      </c>
      <c r="Z76" s="89" t="str">
        <f>IF(Y76="","",IF((ANXE_2_MATERIAUX_AUTOCONSTR!K76)=0,0,ANXE_2_MATERIAUX_AUTOCONSTR!K76))</f>
        <v/>
      </c>
      <c r="AA76" s="89" t="str">
        <f>IF((ANXE_2_MATERIAUX_AUTOCONSTR!L76)=0,"",ANXE_2_MATERIAUX_AUTOCONSTR!L76)</f>
        <v/>
      </c>
      <c r="AB76" s="89" t="str">
        <f>IF((ANXE_2_MATERIAUX_AUTOCONSTR!M76)=0,"",ANXE_2_MATERIAUX_AUTOCONSTR!M76)</f>
        <v/>
      </c>
      <c r="AC76" s="89" t="str">
        <f>IF((ANXE_2_MATERIAUX_AUTOCONSTR!N76)=0,"",ANXE_2_MATERIAUX_AUTOCONSTR!N76)</f>
        <v/>
      </c>
      <c r="AD76" s="86" t="str">
        <f>IF((ANXE_2_MATERIAUX_AUTOCONSTR!O76)=0,"",ANXE_2_MATERIAUX_AUTOCONSTR!O76)</f>
        <v/>
      </c>
      <c r="AE76" s="18"/>
      <c r="AF76" s="51"/>
      <c r="AG76" s="136" t="str">
        <f t="shared" si="1"/>
        <v/>
      </c>
      <c r="AH76" s="52" t="str">
        <f t="shared" si="2"/>
        <v/>
      </c>
      <c r="AI76" s="137" t="str">
        <f t="shared" si="3"/>
        <v/>
      </c>
      <c r="AJ76" s="136" t="str">
        <f t="shared" si="4"/>
        <v/>
      </c>
      <c r="AK76" s="60"/>
      <c r="AL76" s="52"/>
    </row>
    <row r="77" spans="1:38" x14ac:dyDescent="0.25">
      <c r="A77" s="3"/>
      <c r="B77" s="84"/>
      <c r="C77" s="84"/>
      <c r="D77" s="85"/>
      <c r="E77" s="84"/>
      <c r="F77" s="84"/>
      <c r="G77" s="84"/>
      <c r="H77" s="91"/>
      <c r="I77" s="84"/>
      <c r="J77" s="92"/>
      <c r="K77" s="55"/>
      <c r="L77" s="92"/>
      <c r="M77" s="92"/>
      <c r="N77" s="120" t="str">
        <f t="shared" si="6"/>
        <v/>
      </c>
      <c r="O77" s="95"/>
      <c r="P77" s="18"/>
      <c r="Q77" s="83" t="str">
        <f>IF((ANXE_2_MATERIAUX_AUTOCONSTR!B77)=0,"",ANXE_2_MATERIAUX_AUTOCONSTR!B77)</f>
        <v/>
      </c>
      <c r="R77" s="83" t="str">
        <f>IF((ANXE_2_MATERIAUX_AUTOCONSTR!C77)=0,"",ANXE_2_MATERIAUX_AUTOCONSTR!C77)</f>
        <v/>
      </c>
      <c r="S77" s="86" t="str">
        <f>IF((ANXE_2_MATERIAUX_AUTOCONSTR!D77)=0,"",ANXE_2_MATERIAUX_AUTOCONSTR!D77)</f>
        <v/>
      </c>
      <c r="T77" s="83" t="str">
        <f>IF((ANXE_2_MATERIAUX_AUTOCONSTR!E77)=0,"",ANXE_2_MATERIAUX_AUTOCONSTR!E77)</f>
        <v/>
      </c>
      <c r="U77" s="83" t="str">
        <f>IF((ANXE_2_MATERIAUX_AUTOCONSTR!F77)=0,"",ANXE_2_MATERIAUX_AUTOCONSTR!F77)</f>
        <v/>
      </c>
      <c r="V77" s="83" t="str">
        <f>IF((ANXE_2_MATERIAUX_AUTOCONSTR!G77)=0,"",ANXE_2_MATERIAUX_AUTOCONSTR!G77)</f>
        <v/>
      </c>
      <c r="W77" s="88" t="str">
        <f>IF((ANXE_2_MATERIAUX_AUTOCONSTR!H77)=0,"",ANXE_2_MATERIAUX_AUTOCONSTR!H77)</f>
        <v/>
      </c>
      <c r="X77" s="83" t="str">
        <f>IF((ANXE_2_MATERIAUX_AUTOCONSTR!I77)=0,"",ANXE_2_MATERIAUX_AUTOCONSTR!I77)</f>
        <v/>
      </c>
      <c r="Y77" s="89" t="str">
        <f>IF((ANXE_2_MATERIAUX_AUTOCONSTR!J77)=0,"",ANXE_2_MATERIAUX_AUTOCONSTR!J77)</f>
        <v/>
      </c>
      <c r="Z77" s="89" t="str">
        <f>IF(Y77="","",IF((ANXE_2_MATERIAUX_AUTOCONSTR!K77)=0,0,ANXE_2_MATERIAUX_AUTOCONSTR!K77))</f>
        <v/>
      </c>
      <c r="AA77" s="89" t="str">
        <f>IF((ANXE_2_MATERIAUX_AUTOCONSTR!L77)=0,"",ANXE_2_MATERIAUX_AUTOCONSTR!L77)</f>
        <v/>
      </c>
      <c r="AB77" s="89" t="str">
        <f>IF((ANXE_2_MATERIAUX_AUTOCONSTR!M77)=0,"",ANXE_2_MATERIAUX_AUTOCONSTR!M77)</f>
        <v/>
      </c>
      <c r="AC77" s="89" t="str">
        <f>IF((ANXE_2_MATERIAUX_AUTOCONSTR!N77)=0,"",ANXE_2_MATERIAUX_AUTOCONSTR!N77)</f>
        <v/>
      </c>
      <c r="AD77" s="86" t="str">
        <f>IF((ANXE_2_MATERIAUX_AUTOCONSTR!O77)=0,"",ANXE_2_MATERIAUX_AUTOCONSTR!O77)</f>
        <v/>
      </c>
      <c r="AE77" s="18"/>
      <c r="AF77" s="51"/>
      <c r="AG77" s="136" t="str">
        <f t="shared" ref="AG77:AG98" si="7">IF(AC77="","",AC77-AF77)</f>
        <v/>
      </c>
      <c r="AH77" s="52" t="str">
        <f t="shared" ref="AH77:AH98" si="8">IF(AC77="","",IF(AG77&gt;0,"Motif obligatoire",""))</f>
        <v/>
      </c>
      <c r="AI77" s="137" t="str">
        <f t="shared" ref="AI77:AI99" si="9">IFERROR(IF(OR(AC77&lt;(Y77+Z77),AC77&lt;AA77,AC77&lt;SUM(AB77),AC77=""),"",(MAX((Y77+Z77),AA77,AB77)-MIN((Y77+Z77),AA77,AB77))/MAX((Y77+Z77),AA77,AB77)),"")</f>
        <v/>
      </c>
      <c r="AJ77" s="136" t="str">
        <f t="shared" ref="AJ77:AJ99" si="10">IF(AC77="","",IF(MIN((Y77+Z77),AA77,AB77)*1.15=0,"",MIN((Y77+Z77),AA77,AB77)*1.15))</f>
        <v/>
      </c>
      <c r="AK77" s="60"/>
      <c r="AL77" s="52"/>
    </row>
    <row r="78" spans="1:38" x14ac:dyDescent="0.25">
      <c r="A78" s="3"/>
      <c r="B78" s="84"/>
      <c r="C78" s="84"/>
      <c r="D78" s="85"/>
      <c r="E78" s="84"/>
      <c r="F78" s="84"/>
      <c r="G78" s="84"/>
      <c r="H78" s="91"/>
      <c r="I78" s="84"/>
      <c r="J78" s="92"/>
      <c r="K78" s="55"/>
      <c r="L78" s="92"/>
      <c r="M78" s="92"/>
      <c r="N78" s="120" t="str">
        <f t="shared" si="6"/>
        <v/>
      </c>
      <c r="O78" s="95"/>
      <c r="P78" s="18"/>
      <c r="Q78" s="83" t="str">
        <f>IF((ANXE_2_MATERIAUX_AUTOCONSTR!B78)=0,"",ANXE_2_MATERIAUX_AUTOCONSTR!B78)</f>
        <v/>
      </c>
      <c r="R78" s="83" t="str">
        <f>IF((ANXE_2_MATERIAUX_AUTOCONSTR!C78)=0,"",ANXE_2_MATERIAUX_AUTOCONSTR!C78)</f>
        <v/>
      </c>
      <c r="S78" s="86" t="str">
        <f>IF((ANXE_2_MATERIAUX_AUTOCONSTR!D78)=0,"",ANXE_2_MATERIAUX_AUTOCONSTR!D78)</f>
        <v/>
      </c>
      <c r="T78" s="83" t="str">
        <f>IF((ANXE_2_MATERIAUX_AUTOCONSTR!E78)=0,"",ANXE_2_MATERIAUX_AUTOCONSTR!E78)</f>
        <v/>
      </c>
      <c r="U78" s="83" t="str">
        <f>IF((ANXE_2_MATERIAUX_AUTOCONSTR!F78)=0,"",ANXE_2_MATERIAUX_AUTOCONSTR!F78)</f>
        <v/>
      </c>
      <c r="V78" s="83" t="str">
        <f>IF((ANXE_2_MATERIAUX_AUTOCONSTR!G78)=0,"",ANXE_2_MATERIAUX_AUTOCONSTR!G78)</f>
        <v/>
      </c>
      <c r="W78" s="88" t="str">
        <f>IF((ANXE_2_MATERIAUX_AUTOCONSTR!H78)=0,"",ANXE_2_MATERIAUX_AUTOCONSTR!H78)</f>
        <v/>
      </c>
      <c r="X78" s="83" t="str">
        <f>IF((ANXE_2_MATERIAUX_AUTOCONSTR!I78)=0,"",ANXE_2_MATERIAUX_AUTOCONSTR!I78)</f>
        <v/>
      </c>
      <c r="Y78" s="89" t="str">
        <f>IF((ANXE_2_MATERIAUX_AUTOCONSTR!J78)=0,"",ANXE_2_MATERIAUX_AUTOCONSTR!J78)</f>
        <v/>
      </c>
      <c r="Z78" s="89" t="str">
        <f>IF(Y78="","",IF((ANXE_2_MATERIAUX_AUTOCONSTR!K78)=0,0,ANXE_2_MATERIAUX_AUTOCONSTR!K78))</f>
        <v/>
      </c>
      <c r="AA78" s="89" t="str">
        <f>IF((ANXE_2_MATERIAUX_AUTOCONSTR!L78)=0,"",ANXE_2_MATERIAUX_AUTOCONSTR!L78)</f>
        <v/>
      </c>
      <c r="AB78" s="89" t="str">
        <f>IF((ANXE_2_MATERIAUX_AUTOCONSTR!M78)=0,"",ANXE_2_MATERIAUX_AUTOCONSTR!M78)</f>
        <v/>
      </c>
      <c r="AC78" s="89" t="str">
        <f>IF((ANXE_2_MATERIAUX_AUTOCONSTR!N78)=0,"",ANXE_2_MATERIAUX_AUTOCONSTR!N78)</f>
        <v/>
      </c>
      <c r="AD78" s="86" t="str">
        <f>IF((ANXE_2_MATERIAUX_AUTOCONSTR!O78)=0,"",ANXE_2_MATERIAUX_AUTOCONSTR!O78)</f>
        <v/>
      </c>
      <c r="AE78" s="18"/>
      <c r="AF78" s="51"/>
      <c r="AG78" s="136" t="str">
        <f t="shared" si="7"/>
        <v/>
      </c>
      <c r="AH78" s="52" t="str">
        <f t="shared" si="8"/>
        <v/>
      </c>
      <c r="AI78" s="137" t="str">
        <f t="shared" si="9"/>
        <v/>
      </c>
      <c r="AJ78" s="136" t="str">
        <f t="shared" si="10"/>
        <v/>
      </c>
      <c r="AK78" s="60"/>
      <c r="AL78" s="52"/>
    </row>
    <row r="79" spans="1:38" x14ac:dyDescent="0.25">
      <c r="A79" s="3"/>
      <c r="B79" s="84"/>
      <c r="C79" s="84"/>
      <c r="D79" s="85"/>
      <c r="E79" s="84"/>
      <c r="F79" s="84"/>
      <c r="G79" s="84"/>
      <c r="H79" s="91"/>
      <c r="I79" s="84"/>
      <c r="J79" s="92"/>
      <c r="K79" s="55"/>
      <c r="L79" s="92"/>
      <c r="M79" s="92"/>
      <c r="N79" s="120" t="str">
        <f t="shared" si="6"/>
        <v/>
      </c>
      <c r="O79" s="95"/>
      <c r="P79" s="18"/>
      <c r="Q79" s="83" t="str">
        <f>IF((ANXE_2_MATERIAUX_AUTOCONSTR!B79)=0,"",ANXE_2_MATERIAUX_AUTOCONSTR!B79)</f>
        <v/>
      </c>
      <c r="R79" s="83" t="str">
        <f>IF((ANXE_2_MATERIAUX_AUTOCONSTR!C79)=0,"",ANXE_2_MATERIAUX_AUTOCONSTR!C79)</f>
        <v/>
      </c>
      <c r="S79" s="86" t="str">
        <f>IF((ANXE_2_MATERIAUX_AUTOCONSTR!D79)=0,"",ANXE_2_MATERIAUX_AUTOCONSTR!D79)</f>
        <v/>
      </c>
      <c r="T79" s="83" t="str">
        <f>IF((ANXE_2_MATERIAUX_AUTOCONSTR!E79)=0,"",ANXE_2_MATERIAUX_AUTOCONSTR!E79)</f>
        <v/>
      </c>
      <c r="U79" s="83" t="str">
        <f>IF((ANXE_2_MATERIAUX_AUTOCONSTR!F79)=0,"",ANXE_2_MATERIAUX_AUTOCONSTR!F79)</f>
        <v/>
      </c>
      <c r="V79" s="83" t="str">
        <f>IF((ANXE_2_MATERIAUX_AUTOCONSTR!G79)=0,"",ANXE_2_MATERIAUX_AUTOCONSTR!G79)</f>
        <v/>
      </c>
      <c r="W79" s="88" t="str">
        <f>IF((ANXE_2_MATERIAUX_AUTOCONSTR!H79)=0,"",ANXE_2_MATERIAUX_AUTOCONSTR!H79)</f>
        <v/>
      </c>
      <c r="X79" s="83" t="str">
        <f>IF((ANXE_2_MATERIAUX_AUTOCONSTR!I79)=0,"",ANXE_2_MATERIAUX_AUTOCONSTR!I79)</f>
        <v/>
      </c>
      <c r="Y79" s="89" t="str">
        <f>IF((ANXE_2_MATERIAUX_AUTOCONSTR!J79)=0,"",ANXE_2_MATERIAUX_AUTOCONSTR!J79)</f>
        <v/>
      </c>
      <c r="Z79" s="89" t="str">
        <f>IF(Y79="","",IF((ANXE_2_MATERIAUX_AUTOCONSTR!K79)=0,0,ANXE_2_MATERIAUX_AUTOCONSTR!K79))</f>
        <v/>
      </c>
      <c r="AA79" s="89" t="str">
        <f>IF((ANXE_2_MATERIAUX_AUTOCONSTR!L79)=0,"",ANXE_2_MATERIAUX_AUTOCONSTR!L79)</f>
        <v/>
      </c>
      <c r="AB79" s="89" t="str">
        <f>IF((ANXE_2_MATERIAUX_AUTOCONSTR!M79)=0,"",ANXE_2_MATERIAUX_AUTOCONSTR!M79)</f>
        <v/>
      </c>
      <c r="AC79" s="89" t="str">
        <f>IF((ANXE_2_MATERIAUX_AUTOCONSTR!N79)=0,"",ANXE_2_MATERIAUX_AUTOCONSTR!N79)</f>
        <v/>
      </c>
      <c r="AD79" s="86" t="str">
        <f>IF((ANXE_2_MATERIAUX_AUTOCONSTR!O79)=0,"",ANXE_2_MATERIAUX_AUTOCONSTR!O79)</f>
        <v/>
      </c>
      <c r="AE79" s="18"/>
      <c r="AF79" s="51"/>
      <c r="AG79" s="136" t="str">
        <f t="shared" si="7"/>
        <v/>
      </c>
      <c r="AH79" s="52" t="str">
        <f t="shared" si="8"/>
        <v/>
      </c>
      <c r="AI79" s="137" t="str">
        <f t="shared" si="9"/>
        <v/>
      </c>
      <c r="AJ79" s="136" t="str">
        <f t="shared" si="10"/>
        <v/>
      </c>
      <c r="AK79" s="60"/>
      <c r="AL79" s="52"/>
    </row>
    <row r="80" spans="1:38" x14ac:dyDescent="0.25">
      <c r="A80" s="3"/>
      <c r="B80" s="84"/>
      <c r="C80" s="84"/>
      <c r="D80" s="85"/>
      <c r="E80" s="84"/>
      <c r="F80" s="84"/>
      <c r="G80" s="84"/>
      <c r="H80" s="91"/>
      <c r="I80" s="84"/>
      <c r="J80" s="92"/>
      <c r="K80" s="55"/>
      <c r="L80" s="92"/>
      <c r="M80" s="92"/>
      <c r="N80" s="120" t="str">
        <f t="shared" si="6"/>
        <v/>
      </c>
      <c r="O80" s="95"/>
      <c r="P80" s="18"/>
      <c r="Q80" s="83" t="str">
        <f>IF((ANXE_2_MATERIAUX_AUTOCONSTR!B80)=0,"",ANXE_2_MATERIAUX_AUTOCONSTR!B80)</f>
        <v/>
      </c>
      <c r="R80" s="83" t="str">
        <f>IF((ANXE_2_MATERIAUX_AUTOCONSTR!C80)=0,"",ANXE_2_MATERIAUX_AUTOCONSTR!C80)</f>
        <v/>
      </c>
      <c r="S80" s="86" t="str">
        <f>IF((ANXE_2_MATERIAUX_AUTOCONSTR!D80)=0,"",ANXE_2_MATERIAUX_AUTOCONSTR!D80)</f>
        <v/>
      </c>
      <c r="T80" s="83" t="str">
        <f>IF((ANXE_2_MATERIAUX_AUTOCONSTR!E80)=0,"",ANXE_2_MATERIAUX_AUTOCONSTR!E80)</f>
        <v/>
      </c>
      <c r="U80" s="83" t="str">
        <f>IF((ANXE_2_MATERIAUX_AUTOCONSTR!F80)=0,"",ANXE_2_MATERIAUX_AUTOCONSTR!F80)</f>
        <v/>
      </c>
      <c r="V80" s="83" t="str">
        <f>IF((ANXE_2_MATERIAUX_AUTOCONSTR!G80)=0,"",ANXE_2_MATERIAUX_AUTOCONSTR!G80)</f>
        <v/>
      </c>
      <c r="W80" s="88" t="str">
        <f>IF((ANXE_2_MATERIAUX_AUTOCONSTR!H80)=0,"",ANXE_2_MATERIAUX_AUTOCONSTR!H80)</f>
        <v/>
      </c>
      <c r="X80" s="83" t="str">
        <f>IF((ANXE_2_MATERIAUX_AUTOCONSTR!I80)=0,"",ANXE_2_MATERIAUX_AUTOCONSTR!I80)</f>
        <v/>
      </c>
      <c r="Y80" s="89" t="str">
        <f>IF((ANXE_2_MATERIAUX_AUTOCONSTR!J80)=0,"",ANXE_2_MATERIAUX_AUTOCONSTR!J80)</f>
        <v/>
      </c>
      <c r="Z80" s="89" t="str">
        <f>IF(Y80="","",IF((ANXE_2_MATERIAUX_AUTOCONSTR!K80)=0,0,ANXE_2_MATERIAUX_AUTOCONSTR!K80))</f>
        <v/>
      </c>
      <c r="AA80" s="89" t="str">
        <f>IF((ANXE_2_MATERIAUX_AUTOCONSTR!L80)=0,"",ANXE_2_MATERIAUX_AUTOCONSTR!L80)</f>
        <v/>
      </c>
      <c r="AB80" s="89" t="str">
        <f>IF((ANXE_2_MATERIAUX_AUTOCONSTR!M80)=0,"",ANXE_2_MATERIAUX_AUTOCONSTR!M80)</f>
        <v/>
      </c>
      <c r="AC80" s="89" t="str">
        <f>IF((ANXE_2_MATERIAUX_AUTOCONSTR!N80)=0,"",ANXE_2_MATERIAUX_AUTOCONSTR!N80)</f>
        <v/>
      </c>
      <c r="AD80" s="86" t="str">
        <f>IF((ANXE_2_MATERIAUX_AUTOCONSTR!O80)=0,"",ANXE_2_MATERIAUX_AUTOCONSTR!O80)</f>
        <v/>
      </c>
      <c r="AE80" s="18"/>
      <c r="AF80" s="51"/>
      <c r="AG80" s="136" t="str">
        <f t="shared" si="7"/>
        <v/>
      </c>
      <c r="AH80" s="52" t="str">
        <f t="shared" si="8"/>
        <v/>
      </c>
      <c r="AI80" s="137" t="str">
        <f t="shared" si="9"/>
        <v/>
      </c>
      <c r="AJ80" s="136" t="str">
        <f t="shared" si="10"/>
        <v/>
      </c>
      <c r="AK80" s="60"/>
      <c r="AL80" s="52"/>
    </row>
    <row r="81" spans="1:38" x14ac:dyDescent="0.25">
      <c r="A81" s="3"/>
      <c r="B81" s="84"/>
      <c r="C81" s="84"/>
      <c r="D81" s="85"/>
      <c r="E81" s="84"/>
      <c r="F81" s="84"/>
      <c r="G81" s="84"/>
      <c r="H81" s="91"/>
      <c r="I81" s="84"/>
      <c r="J81" s="92"/>
      <c r="K81" s="55"/>
      <c r="L81" s="92"/>
      <c r="M81" s="92"/>
      <c r="N81" s="120" t="str">
        <f t="shared" si="6"/>
        <v/>
      </c>
      <c r="O81" s="95"/>
      <c r="P81" s="18"/>
      <c r="Q81" s="83" t="str">
        <f>IF((ANXE_2_MATERIAUX_AUTOCONSTR!B81)=0,"",ANXE_2_MATERIAUX_AUTOCONSTR!B81)</f>
        <v/>
      </c>
      <c r="R81" s="83" t="str">
        <f>IF((ANXE_2_MATERIAUX_AUTOCONSTR!C81)=0,"",ANXE_2_MATERIAUX_AUTOCONSTR!C81)</f>
        <v/>
      </c>
      <c r="S81" s="86" t="str">
        <f>IF((ANXE_2_MATERIAUX_AUTOCONSTR!D81)=0,"",ANXE_2_MATERIAUX_AUTOCONSTR!D81)</f>
        <v/>
      </c>
      <c r="T81" s="83" t="str">
        <f>IF((ANXE_2_MATERIAUX_AUTOCONSTR!E81)=0,"",ANXE_2_MATERIAUX_AUTOCONSTR!E81)</f>
        <v/>
      </c>
      <c r="U81" s="83" t="str">
        <f>IF((ANXE_2_MATERIAUX_AUTOCONSTR!F81)=0,"",ANXE_2_MATERIAUX_AUTOCONSTR!F81)</f>
        <v/>
      </c>
      <c r="V81" s="83" t="str">
        <f>IF((ANXE_2_MATERIAUX_AUTOCONSTR!G81)=0,"",ANXE_2_MATERIAUX_AUTOCONSTR!G81)</f>
        <v/>
      </c>
      <c r="W81" s="88" t="str">
        <f>IF((ANXE_2_MATERIAUX_AUTOCONSTR!H81)=0,"",ANXE_2_MATERIAUX_AUTOCONSTR!H81)</f>
        <v/>
      </c>
      <c r="X81" s="83" t="str">
        <f>IF((ANXE_2_MATERIAUX_AUTOCONSTR!I81)=0,"",ANXE_2_MATERIAUX_AUTOCONSTR!I81)</f>
        <v/>
      </c>
      <c r="Y81" s="89" t="str">
        <f>IF((ANXE_2_MATERIAUX_AUTOCONSTR!J81)=0,"",ANXE_2_MATERIAUX_AUTOCONSTR!J81)</f>
        <v/>
      </c>
      <c r="Z81" s="89" t="str">
        <f>IF(Y81="","",IF((ANXE_2_MATERIAUX_AUTOCONSTR!K81)=0,0,ANXE_2_MATERIAUX_AUTOCONSTR!K81))</f>
        <v/>
      </c>
      <c r="AA81" s="89" t="str">
        <f>IF((ANXE_2_MATERIAUX_AUTOCONSTR!L81)=0,"",ANXE_2_MATERIAUX_AUTOCONSTR!L81)</f>
        <v/>
      </c>
      <c r="AB81" s="89" t="str">
        <f>IF((ANXE_2_MATERIAUX_AUTOCONSTR!M81)=0,"",ANXE_2_MATERIAUX_AUTOCONSTR!M81)</f>
        <v/>
      </c>
      <c r="AC81" s="89" t="str">
        <f>IF((ANXE_2_MATERIAUX_AUTOCONSTR!N81)=0,"",ANXE_2_MATERIAUX_AUTOCONSTR!N81)</f>
        <v/>
      </c>
      <c r="AD81" s="86" t="str">
        <f>IF((ANXE_2_MATERIAUX_AUTOCONSTR!O81)=0,"",ANXE_2_MATERIAUX_AUTOCONSTR!O81)</f>
        <v/>
      </c>
      <c r="AE81" s="18"/>
      <c r="AF81" s="51"/>
      <c r="AG81" s="136" t="str">
        <f t="shared" si="7"/>
        <v/>
      </c>
      <c r="AH81" s="52" t="str">
        <f t="shared" si="8"/>
        <v/>
      </c>
      <c r="AI81" s="137" t="str">
        <f t="shared" si="9"/>
        <v/>
      </c>
      <c r="AJ81" s="136" t="str">
        <f t="shared" si="10"/>
        <v/>
      </c>
      <c r="AK81" s="60"/>
      <c r="AL81" s="52"/>
    </row>
    <row r="82" spans="1:38" x14ac:dyDescent="0.25">
      <c r="A82" s="3"/>
      <c r="B82" s="84"/>
      <c r="C82" s="84"/>
      <c r="D82" s="85"/>
      <c r="E82" s="84"/>
      <c r="F82" s="84"/>
      <c r="G82" s="84"/>
      <c r="H82" s="91"/>
      <c r="I82" s="84"/>
      <c r="J82" s="92"/>
      <c r="K82" s="55"/>
      <c r="L82" s="92"/>
      <c r="M82" s="92"/>
      <c r="N82" s="120" t="str">
        <f t="shared" si="6"/>
        <v/>
      </c>
      <c r="O82" s="95"/>
      <c r="P82" s="18"/>
      <c r="Q82" s="83" t="str">
        <f>IF((ANXE_2_MATERIAUX_AUTOCONSTR!B82)=0,"",ANXE_2_MATERIAUX_AUTOCONSTR!B82)</f>
        <v/>
      </c>
      <c r="R82" s="83" t="str">
        <f>IF((ANXE_2_MATERIAUX_AUTOCONSTR!C82)=0,"",ANXE_2_MATERIAUX_AUTOCONSTR!C82)</f>
        <v/>
      </c>
      <c r="S82" s="86" t="str">
        <f>IF((ANXE_2_MATERIAUX_AUTOCONSTR!D82)=0,"",ANXE_2_MATERIAUX_AUTOCONSTR!D82)</f>
        <v/>
      </c>
      <c r="T82" s="83" t="str">
        <f>IF((ANXE_2_MATERIAUX_AUTOCONSTR!E82)=0,"",ANXE_2_MATERIAUX_AUTOCONSTR!E82)</f>
        <v/>
      </c>
      <c r="U82" s="83" t="str">
        <f>IF((ANXE_2_MATERIAUX_AUTOCONSTR!F82)=0,"",ANXE_2_MATERIAUX_AUTOCONSTR!F82)</f>
        <v/>
      </c>
      <c r="V82" s="83" t="str">
        <f>IF((ANXE_2_MATERIAUX_AUTOCONSTR!G82)=0,"",ANXE_2_MATERIAUX_AUTOCONSTR!G82)</f>
        <v/>
      </c>
      <c r="W82" s="88" t="str">
        <f>IF((ANXE_2_MATERIAUX_AUTOCONSTR!H82)=0,"",ANXE_2_MATERIAUX_AUTOCONSTR!H82)</f>
        <v/>
      </c>
      <c r="X82" s="83" t="str">
        <f>IF((ANXE_2_MATERIAUX_AUTOCONSTR!I82)=0,"",ANXE_2_MATERIAUX_AUTOCONSTR!I82)</f>
        <v/>
      </c>
      <c r="Y82" s="89" t="str">
        <f>IF((ANXE_2_MATERIAUX_AUTOCONSTR!J82)=0,"",ANXE_2_MATERIAUX_AUTOCONSTR!J82)</f>
        <v/>
      </c>
      <c r="Z82" s="89" t="str">
        <f>IF(Y82="","",IF((ANXE_2_MATERIAUX_AUTOCONSTR!K82)=0,0,ANXE_2_MATERIAUX_AUTOCONSTR!K82))</f>
        <v/>
      </c>
      <c r="AA82" s="89" t="str">
        <f>IF((ANXE_2_MATERIAUX_AUTOCONSTR!L82)=0,"",ANXE_2_MATERIAUX_AUTOCONSTR!L82)</f>
        <v/>
      </c>
      <c r="AB82" s="89" t="str">
        <f>IF((ANXE_2_MATERIAUX_AUTOCONSTR!M82)=0,"",ANXE_2_MATERIAUX_AUTOCONSTR!M82)</f>
        <v/>
      </c>
      <c r="AC82" s="89" t="str">
        <f>IF((ANXE_2_MATERIAUX_AUTOCONSTR!N82)=0,"",ANXE_2_MATERIAUX_AUTOCONSTR!N82)</f>
        <v/>
      </c>
      <c r="AD82" s="86" t="str">
        <f>IF((ANXE_2_MATERIAUX_AUTOCONSTR!O82)=0,"",ANXE_2_MATERIAUX_AUTOCONSTR!O82)</f>
        <v/>
      </c>
      <c r="AE82" s="18"/>
      <c r="AF82" s="51"/>
      <c r="AG82" s="136" t="str">
        <f t="shared" si="7"/>
        <v/>
      </c>
      <c r="AH82" s="52" t="str">
        <f t="shared" si="8"/>
        <v/>
      </c>
      <c r="AI82" s="137" t="str">
        <f t="shared" si="9"/>
        <v/>
      </c>
      <c r="AJ82" s="136" t="str">
        <f t="shared" si="10"/>
        <v/>
      </c>
      <c r="AK82" s="60"/>
      <c r="AL82" s="52"/>
    </row>
    <row r="83" spans="1:38" x14ac:dyDescent="0.25">
      <c r="A83" s="3"/>
      <c r="B83" s="84"/>
      <c r="C83" s="84"/>
      <c r="D83" s="85"/>
      <c r="E83" s="84"/>
      <c r="F83" s="84"/>
      <c r="G83" s="84"/>
      <c r="H83" s="91"/>
      <c r="I83" s="84"/>
      <c r="J83" s="92"/>
      <c r="K83" s="55"/>
      <c r="L83" s="92"/>
      <c r="M83" s="92"/>
      <c r="N83" s="120" t="str">
        <f t="shared" si="6"/>
        <v/>
      </c>
      <c r="O83" s="95"/>
      <c r="P83" s="18"/>
      <c r="Q83" s="83" t="str">
        <f>IF((ANXE_2_MATERIAUX_AUTOCONSTR!B83)=0,"",ANXE_2_MATERIAUX_AUTOCONSTR!B83)</f>
        <v/>
      </c>
      <c r="R83" s="83" t="str">
        <f>IF((ANXE_2_MATERIAUX_AUTOCONSTR!C83)=0,"",ANXE_2_MATERIAUX_AUTOCONSTR!C83)</f>
        <v/>
      </c>
      <c r="S83" s="86" t="str">
        <f>IF((ANXE_2_MATERIAUX_AUTOCONSTR!D83)=0,"",ANXE_2_MATERIAUX_AUTOCONSTR!D83)</f>
        <v/>
      </c>
      <c r="T83" s="83" t="str">
        <f>IF((ANXE_2_MATERIAUX_AUTOCONSTR!E83)=0,"",ANXE_2_MATERIAUX_AUTOCONSTR!E83)</f>
        <v/>
      </c>
      <c r="U83" s="83" t="str">
        <f>IF((ANXE_2_MATERIAUX_AUTOCONSTR!F83)=0,"",ANXE_2_MATERIAUX_AUTOCONSTR!F83)</f>
        <v/>
      </c>
      <c r="V83" s="83" t="str">
        <f>IF((ANXE_2_MATERIAUX_AUTOCONSTR!G83)=0,"",ANXE_2_MATERIAUX_AUTOCONSTR!G83)</f>
        <v/>
      </c>
      <c r="W83" s="88" t="str">
        <f>IF((ANXE_2_MATERIAUX_AUTOCONSTR!H83)=0,"",ANXE_2_MATERIAUX_AUTOCONSTR!H83)</f>
        <v/>
      </c>
      <c r="X83" s="83" t="str">
        <f>IF((ANXE_2_MATERIAUX_AUTOCONSTR!I83)=0,"",ANXE_2_MATERIAUX_AUTOCONSTR!I83)</f>
        <v/>
      </c>
      <c r="Y83" s="89" t="str">
        <f>IF((ANXE_2_MATERIAUX_AUTOCONSTR!J83)=0,"",ANXE_2_MATERIAUX_AUTOCONSTR!J83)</f>
        <v/>
      </c>
      <c r="Z83" s="89" t="str">
        <f>IF(Y83="","",IF((ANXE_2_MATERIAUX_AUTOCONSTR!K83)=0,0,ANXE_2_MATERIAUX_AUTOCONSTR!K83))</f>
        <v/>
      </c>
      <c r="AA83" s="89" t="str">
        <f>IF((ANXE_2_MATERIAUX_AUTOCONSTR!L83)=0,"",ANXE_2_MATERIAUX_AUTOCONSTR!L83)</f>
        <v/>
      </c>
      <c r="AB83" s="89" t="str">
        <f>IF((ANXE_2_MATERIAUX_AUTOCONSTR!M83)=0,"",ANXE_2_MATERIAUX_AUTOCONSTR!M83)</f>
        <v/>
      </c>
      <c r="AC83" s="89" t="str">
        <f>IF((ANXE_2_MATERIAUX_AUTOCONSTR!N83)=0,"",ANXE_2_MATERIAUX_AUTOCONSTR!N83)</f>
        <v/>
      </c>
      <c r="AD83" s="86" t="str">
        <f>IF((ANXE_2_MATERIAUX_AUTOCONSTR!O83)=0,"",ANXE_2_MATERIAUX_AUTOCONSTR!O83)</f>
        <v/>
      </c>
      <c r="AE83" s="18"/>
      <c r="AF83" s="51"/>
      <c r="AG83" s="136" t="str">
        <f t="shared" si="7"/>
        <v/>
      </c>
      <c r="AH83" s="52" t="str">
        <f t="shared" si="8"/>
        <v/>
      </c>
      <c r="AI83" s="137" t="str">
        <f t="shared" si="9"/>
        <v/>
      </c>
      <c r="AJ83" s="136" t="str">
        <f t="shared" si="10"/>
        <v/>
      </c>
      <c r="AK83" s="60"/>
      <c r="AL83" s="52"/>
    </row>
    <row r="84" spans="1:38" x14ac:dyDescent="0.25">
      <c r="A84" s="3"/>
      <c r="B84" s="84"/>
      <c r="C84" s="84"/>
      <c r="D84" s="85"/>
      <c r="E84" s="84"/>
      <c r="F84" s="84"/>
      <c r="G84" s="84"/>
      <c r="H84" s="91"/>
      <c r="I84" s="84"/>
      <c r="J84" s="92"/>
      <c r="K84" s="55"/>
      <c r="L84" s="92"/>
      <c r="M84" s="92"/>
      <c r="N84" s="120" t="str">
        <f t="shared" si="6"/>
        <v/>
      </c>
      <c r="O84" s="95"/>
      <c r="P84" s="18"/>
      <c r="Q84" s="83" t="str">
        <f>IF((ANXE_2_MATERIAUX_AUTOCONSTR!B84)=0,"",ANXE_2_MATERIAUX_AUTOCONSTR!B84)</f>
        <v/>
      </c>
      <c r="R84" s="83" t="str">
        <f>IF((ANXE_2_MATERIAUX_AUTOCONSTR!C84)=0,"",ANXE_2_MATERIAUX_AUTOCONSTR!C84)</f>
        <v/>
      </c>
      <c r="S84" s="86" t="str">
        <f>IF((ANXE_2_MATERIAUX_AUTOCONSTR!D84)=0,"",ANXE_2_MATERIAUX_AUTOCONSTR!D84)</f>
        <v/>
      </c>
      <c r="T84" s="83" t="str">
        <f>IF((ANXE_2_MATERIAUX_AUTOCONSTR!E84)=0,"",ANXE_2_MATERIAUX_AUTOCONSTR!E84)</f>
        <v/>
      </c>
      <c r="U84" s="83" t="str">
        <f>IF((ANXE_2_MATERIAUX_AUTOCONSTR!F84)=0,"",ANXE_2_MATERIAUX_AUTOCONSTR!F84)</f>
        <v/>
      </c>
      <c r="V84" s="83" t="str">
        <f>IF((ANXE_2_MATERIAUX_AUTOCONSTR!G84)=0,"",ANXE_2_MATERIAUX_AUTOCONSTR!G84)</f>
        <v/>
      </c>
      <c r="W84" s="88" t="str">
        <f>IF((ANXE_2_MATERIAUX_AUTOCONSTR!H84)=0,"",ANXE_2_MATERIAUX_AUTOCONSTR!H84)</f>
        <v/>
      </c>
      <c r="X84" s="83" t="str">
        <f>IF((ANXE_2_MATERIAUX_AUTOCONSTR!I84)=0,"",ANXE_2_MATERIAUX_AUTOCONSTR!I84)</f>
        <v/>
      </c>
      <c r="Y84" s="89" t="str">
        <f>IF((ANXE_2_MATERIAUX_AUTOCONSTR!J84)=0,"",ANXE_2_MATERIAUX_AUTOCONSTR!J84)</f>
        <v/>
      </c>
      <c r="Z84" s="89" t="str">
        <f>IF(Y84="","",IF((ANXE_2_MATERIAUX_AUTOCONSTR!K84)=0,0,ANXE_2_MATERIAUX_AUTOCONSTR!K84))</f>
        <v/>
      </c>
      <c r="AA84" s="89" t="str">
        <f>IF((ANXE_2_MATERIAUX_AUTOCONSTR!L84)=0,"",ANXE_2_MATERIAUX_AUTOCONSTR!L84)</f>
        <v/>
      </c>
      <c r="AB84" s="89" t="str">
        <f>IF((ANXE_2_MATERIAUX_AUTOCONSTR!M84)=0,"",ANXE_2_MATERIAUX_AUTOCONSTR!M84)</f>
        <v/>
      </c>
      <c r="AC84" s="89" t="str">
        <f>IF((ANXE_2_MATERIAUX_AUTOCONSTR!N84)=0,"",ANXE_2_MATERIAUX_AUTOCONSTR!N84)</f>
        <v/>
      </c>
      <c r="AD84" s="86" t="str">
        <f>IF((ANXE_2_MATERIAUX_AUTOCONSTR!O84)=0,"",ANXE_2_MATERIAUX_AUTOCONSTR!O84)</f>
        <v/>
      </c>
      <c r="AE84" s="18"/>
      <c r="AF84" s="51"/>
      <c r="AG84" s="136" t="str">
        <f t="shared" si="7"/>
        <v/>
      </c>
      <c r="AH84" s="52" t="str">
        <f t="shared" si="8"/>
        <v/>
      </c>
      <c r="AI84" s="137" t="str">
        <f t="shared" si="9"/>
        <v/>
      </c>
      <c r="AJ84" s="136" t="str">
        <f t="shared" si="10"/>
        <v/>
      </c>
      <c r="AK84" s="60"/>
      <c r="AL84" s="52"/>
    </row>
    <row r="85" spans="1:38" x14ac:dyDescent="0.25">
      <c r="A85" s="3"/>
      <c r="B85" s="84"/>
      <c r="C85" s="84"/>
      <c r="D85" s="85"/>
      <c r="E85" s="84"/>
      <c r="F85" s="84"/>
      <c r="G85" s="84"/>
      <c r="H85" s="91"/>
      <c r="I85" s="84"/>
      <c r="J85" s="92"/>
      <c r="K85" s="55"/>
      <c r="L85" s="92"/>
      <c r="M85" s="92"/>
      <c r="N85" s="120" t="str">
        <f t="shared" si="6"/>
        <v/>
      </c>
      <c r="O85" s="95"/>
      <c r="P85" s="18"/>
      <c r="Q85" s="83" t="str">
        <f>IF((ANXE_2_MATERIAUX_AUTOCONSTR!B85)=0,"",ANXE_2_MATERIAUX_AUTOCONSTR!B85)</f>
        <v/>
      </c>
      <c r="R85" s="83" t="str">
        <f>IF((ANXE_2_MATERIAUX_AUTOCONSTR!C85)=0,"",ANXE_2_MATERIAUX_AUTOCONSTR!C85)</f>
        <v/>
      </c>
      <c r="S85" s="86" t="str">
        <f>IF((ANXE_2_MATERIAUX_AUTOCONSTR!D85)=0,"",ANXE_2_MATERIAUX_AUTOCONSTR!D85)</f>
        <v/>
      </c>
      <c r="T85" s="83" t="str">
        <f>IF((ANXE_2_MATERIAUX_AUTOCONSTR!E85)=0,"",ANXE_2_MATERIAUX_AUTOCONSTR!E85)</f>
        <v/>
      </c>
      <c r="U85" s="83" t="str">
        <f>IF((ANXE_2_MATERIAUX_AUTOCONSTR!F85)=0,"",ANXE_2_MATERIAUX_AUTOCONSTR!F85)</f>
        <v/>
      </c>
      <c r="V85" s="83" t="str">
        <f>IF((ANXE_2_MATERIAUX_AUTOCONSTR!G85)=0,"",ANXE_2_MATERIAUX_AUTOCONSTR!G85)</f>
        <v/>
      </c>
      <c r="W85" s="88" t="str">
        <f>IF((ANXE_2_MATERIAUX_AUTOCONSTR!H85)=0,"",ANXE_2_MATERIAUX_AUTOCONSTR!H85)</f>
        <v/>
      </c>
      <c r="X85" s="83" t="str">
        <f>IF((ANXE_2_MATERIAUX_AUTOCONSTR!I85)=0,"",ANXE_2_MATERIAUX_AUTOCONSTR!I85)</f>
        <v/>
      </c>
      <c r="Y85" s="89" t="str">
        <f>IF((ANXE_2_MATERIAUX_AUTOCONSTR!J85)=0,"",ANXE_2_MATERIAUX_AUTOCONSTR!J85)</f>
        <v/>
      </c>
      <c r="Z85" s="89" t="str">
        <f>IF(Y85="","",IF((ANXE_2_MATERIAUX_AUTOCONSTR!K85)=0,0,ANXE_2_MATERIAUX_AUTOCONSTR!K85))</f>
        <v/>
      </c>
      <c r="AA85" s="89" t="str">
        <f>IF((ANXE_2_MATERIAUX_AUTOCONSTR!L85)=0,"",ANXE_2_MATERIAUX_AUTOCONSTR!L85)</f>
        <v/>
      </c>
      <c r="AB85" s="89" t="str">
        <f>IF((ANXE_2_MATERIAUX_AUTOCONSTR!M85)=0,"",ANXE_2_MATERIAUX_AUTOCONSTR!M85)</f>
        <v/>
      </c>
      <c r="AC85" s="89" t="str">
        <f>IF((ANXE_2_MATERIAUX_AUTOCONSTR!N85)=0,"",ANXE_2_MATERIAUX_AUTOCONSTR!N85)</f>
        <v/>
      </c>
      <c r="AD85" s="86" t="str">
        <f>IF((ANXE_2_MATERIAUX_AUTOCONSTR!O85)=0,"",ANXE_2_MATERIAUX_AUTOCONSTR!O85)</f>
        <v/>
      </c>
      <c r="AE85" s="18"/>
      <c r="AF85" s="51"/>
      <c r="AG85" s="136" t="str">
        <f t="shared" si="7"/>
        <v/>
      </c>
      <c r="AH85" s="52" t="str">
        <f t="shared" si="8"/>
        <v/>
      </c>
      <c r="AI85" s="137" t="str">
        <f t="shared" si="9"/>
        <v/>
      </c>
      <c r="AJ85" s="136" t="str">
        <f t="shared" si="10"/>
        <v/>
      </c>
      <c r="AK85" s="60"/>
      <c r="AL85" s="52"/>
    </row>
    <row r="86" spans="1:38" x14ac:dyDescent="0.25">
      <c r="A86" s="3"/>
      <c r="B86" s="84"/>
      <c r="C86" s="84"/>
      <c r="D86" s="85"/>
      <c r="E86" s="84"/>
      <c r="F86" s="84"/>
      <c r="G86" s="84"/>
      <c r="H86" s="91"/>
      <c r="I86" s="84"/>
      <c r="J86" s="92"/>
      <c r="K86" s="55"/>
      <c r="L86" s="92"/>
      <c r="M86" s="92"/>
      <c r="N86" s="120" t="str">
        <f t="shared" si="6"/>
        <v/>
      </c>
      <c r="O86" s="95"/>
      <c r="P86" s="18"/>
      <c r="Q86" s="83" t="str">
        <f>IF((ANXE_2_MATERIAUX_AUTOCONSTR!B86)=0,"",ANXE_2_MATERIAUX_AUTOCONSTR!B86)</f>
        <v/>
      </c>
      <c r="R86" s="83" t="str">
        <f>IF((ANXE_2_MATERIAUX_AUTOCONSTR!C86)=0,"",ANXE_2_MATERIAUX_AUTOCONSTR!C86)</f>
        <v/>
      </c>
      <c r="S86" s="86" t="str">
        <f>IF((ANXE_2_MATERIAUX_AUTOCONSTR!D86)=0,"",ANXE_2_MATERIAUX_AUTOCONSTR!D86)</f>
        <v/>
      </c>
      <c r="T86" s="83" t="str">
        <f>IF((ANXE_2_MATERIAUX_AUTOCONSTR!E86)=0,"",ANXE_2_MATERIAUX_AUTOCONSTR!E86)</f>
        <v/>
      </c>
      <c r="U86" s="83" t="str">
        <f>IF((ANXE_2_MATERIAUX_AUTOCONSTR!F86)=0,"",ANXE_2_MATERIAUX_AUTOCONSTR!F86)</f>
        <v/>
      </c>
      <c r="V86" s="83" t="str">
        <f>IF((ANXE_2_MATERIAUX_AUTOCONSTR!G86)=0,"",ANXE_2_MATERIAUX_AUTOCONSTR!G86)</f>
        <v/>
      </c>
      <c r="W86" s="88" t="str">
        <f>IF((ANXE_2_MATERIAUX_AUTOCONSTR!H86)=0,"",ANXE_2_MATERIAUX_AUTOCONSTR!H86)</f>
        <v/>
      </c>
      <c r="X86" s="83" t="str">
        <f>IF((ANXE_2_MATERIAUX_AUTOCONSTR!I86)=0,"",ANXE_2_MATERIAUX_AUTOCONSTR!I86)</f>
        <v/>
      </c>
      <c r="Y86" s="89" t="str">
        <f>IF((ANXE_2_MATERIAUX_AUTOCONSTR!J86)=0,"",ANXE_2_MATERIAUX_AUTOCONSTR!J86)</f>
        <v/>
      </c>
      <c r="Z86" s="89" t="str">
        <f>IF(Y86="","",IF((ANXE_2_MATERIAUX_AUTOCONSTR!K86)=0,0,ANXE_2_MATERIAUX_AUTOCONSTR!K86))</f>
        <v/>
      </c>
      <c r="AA86" s="89" t="str">
        <f>IF((ANXE_2_MATERIAUX_AUTOCONSTR!L86)=0,"",ANXE_2_MATERIAUX_AUTOCONSTR!L86)</f>
        <v/>
      </c>
      <c r="AB86" s="89" t="str">
        <f>IF((ANXE_2_MATERIAUX_AUTOCONSTR!M86)=0,"",ANXE_2_MATERIAUX_AUTOCONSTR!M86)</f>
        <v/>
      </c>
      <c r="AC86" s="89" t="str">
        <f>IF((ANXE_2_MATERIAUX_AUTOCONSTR!N86)=0,"",ANXE_2_MATERIAUX_AUTOCONSTR!N86)</f>
        <v/>
      </c>
      <c r="AD86" s="86" t="str">
        <f>IF((ANXE_2_MATERIAUX_AUTOCONSTR!O86)=0,"",ANXE_2_MATERIAUX_AUTOCONSTR!O86)</f>
        <v/>
      </c>
      <c r="AE86" s="18"/>
      <c r="AF86" s="51"/>
      <c r="AG86" s="136" t="str">
        <f t="shared" si="7"/>
        <v/>
      </c>
      <c r="AH86" s="52" t="str">
        <f t="shared" si="8"/>
        <v/>
      </c>
      <c r="AI86" s="137" t="str">
        <f t="shared" si="9"/>
        <v/>
      </c>
      <c r="AJ86" s="136" t="str">
        <f t="shared" si="10"/>
        <v/>
      </c>
      <c r="AK86" s="60"/>
      <c r="AL86" s="52"/>
    </row>
    <row r="87" spans="1:38" x14ac:dyDescent="0.25">
      <c r="A87" s="3"/>
      <c r="B87" s="84"/>
      <c r="C87" s="84"/>
      <c r="D87" s="85"/>
      <c r="E87" s="84"/>
      <c r="F87" s="84"/>
      <c r="G87" s="84"/>
      <c r="H87" s="91"/>
      <c r="I87" s="84"/>
      <c r="J87" s="92"/>
      <c r="K87" s="55"/>
      <c r="L87" s="92"/>
      <c r="M87" s="92"/>
      <c r="N87" s="120" t="str">
        <f t="shared" si="6"/>
        <v/>
      </c>
      <c r="O87" s="95"/>
      <c r="P87" s="18"/>
      <c r="Q87" s="83" t="str">
        <f>IF((ANXE_2_MATERIAUX_AUTOCONSTR!B87)=0,"",ANXE_2_MATERIAUX_AUTOCONSTR!B87)</f>
        <v/>
      </c>
      <c r="R87" s="83" t="str">
        <f>IF((ANXE_2_MATERIAUX_AUTOCONSTR!C87)=0,"",ANXE_2_MATERIAUX_AUTOCONSTR!C87)</f>
        <v/>
      </c>
      <c r="S87" s="86" t="str">
        <f>IF((ANXE_2_MATERIAUX_AUTOCONSTR!D87)=0,"",ANXE_2_MATERIAUX_AUTOCONSTR!D87)</f>
        <v/>
      </c>
      <c r="T87" s="83" t="str">
        <f>IF((ANXE_2_MATERIAUX_AUTOCONSTR!E87)=0,"",ANXE_2_MATERIAUX_AUTOCONSTR!E87)</f>
        <v/>
      </c>
      <c r="U87" s="83" t="str">
        <f>IF((ANXE_2_MATERIAUX_AUTOCONSTR!F87)=0,"",ANXE_2_MATERIAUX_AUTOCONSTR!F87)</f>
        <v/>
      </c>
      <c r="V87" s="83" t="str">
        <f>IF((ANXE_2_MATERIAUX_AUTOCONSTR!G87)=0,"",ANXE_2_MATERIAUX_AUTOCONSTR!G87)</f>
        <v/>
      </c>
      <c r="W87" s="88" t="str">
        <f>IF((ANXE_2_MATERIAUX_AUTOCONSTR!H87)=0,"",ANXE_2_MATERIAUX_AUTOCONSTR!H87)</f>
        <v/>
      </c>
      <c r="X87" s="83" t="str">
        <f>IF((ANXE_2_MATERIAUX_AUTOCONSTR!I87)=0,"",ANXE_2_MATERIAUX_AUTOCONSTR!I87)</f>
        <v/>
      </c>
      <c r="Y87" s="89" t="str">
        <f>IF((ANXE_2_MATERIAUX_AUTOCONSTR!J87)=0,"",ANXE_2_MATERIAUX_AUTOCONSTR!J87)</f>
        <v/>
      </c>
      <c r="Z87" s="89" t="str">
        <f>IF(Y87="","",IF((ANXE_2_MATERIAUX_AUTOCONSTR!K87)=0,0,ANXE_2_MATERIAUX_AUTOCONSTR!K87))</f>
        <v/>
      </c>
      <c r="AA87" s="89" t="str">
        <f>IF((ANXE_2_MATERIAUX_AUTOCONSTR!L87)=0,"",ANXE_2_MATERIAUX_AUTOCONSTR!L87)</f>
        <v/>
      </c>
      <c r="AB87" s="89" t="str">
        <f>IF((ANXE_2_MATERIAUX_AUTOCONSTR!M87)=0,"",ANXE_2_MATERIAUX_AUTOCONSTR!M87)</f>
        <v/>
      </c>
      <c r="AC87" s="89" t="str">
        <f>IF((ANXE_2_MATERIAUX_AUTOCONSTR!N87)=0,"",ANXE_2_MATERIAUX_AUTOCONSTR!N87)</f>
        <v/>
      </c>
      <c r="AD87" s="86" t="str">
        <f>IF((ANXE_2_MATERIAUX_AUTOCONSTR!O87)=0,"",ANXE_2_MATERIAUX_AUTOCONSTR!O87)</f>
        <v/>
      </c>
      <c r="AE87" s="18"/>
      <c r="AF87" s="51"/>
      <c r="AG87" s="136" t="str">
        <f t="shared" si="7"/>
        <v/>
      </c>
      <c r="AH87" s="52" t="str">
        <f t="shared" si="8"/>
        <v/>
      </c>
      <c r="AI87" s="137" t="str">
        <f t="shared" si="9"/>
        <v/>
      </c>
      <c r="AJ87" s="136" t="str">
        <f t="shared" si="10"/>
        <v/>
      </c>
      <c r="AK87" s="60"/>
      <c r="AL87" s="52"/>
    </row>
    <row r="88" spans="1:38" x14ac:dyDescent="0.25">
      <c r="A88" s="3"/>
      <c r="B88" s="84"/>
      <c r="C88" s="84"/>
      <c r="D88" s="85"/>
      <c r="E88" s="84"/>
      <c r="F88" s="84"/>
      <c r="G88" s="84"/>
      <c r="H88" s="91"/>
      <c r="I88" s="84"/>
      <c r="J88" s="92"/>
      <c r="K88" s="55"/>
      <c r="L88" s="92"/>
      <c r="M88" s="92"/>
      <c r="N88" s="120" t="str">
        <f t="shared" si="6"/>
        <v/>
      </c>
      <c r="O88" s="95"/>
      <c r="P88" s="18"/>
      <c r="Q88" s="83" t="str">
        <f>IF((ANXE_2_MATERIAUX_AUTOCONSTR!B88)=0,"",ANXE_2_MATERIAUX_AUTOCONSTR!B88)</f>
        <v/>
      </c>
      <c r="R88" s="83" t="str">
        <f>IF((ANXE_2_MATERIAUX_AUTOCONSTR!C88)=0,"",ANXE_2_MATERIAUX_AUTOCONSTR!C88)</f>
        <v/>
      </c>
      <c r="S88" s="86" t="str">
        <f>IF((ANXE_2_MATERIAUX_AUTOCONSTR!D88)=0,"",ANXE_2_MATERIAUX_AUTOCONSTR!D88)</f>
        <v/>
      </c>
      <c r="T88" s="83" t="str">
        <f>IF((ANXE_2_MATERIAUX_AUTOCONSTR!E88)=0,"",ANXE_2_MATERIAUX_AUTOCONSTR!E88)</f>
        <v/>
      </c>
      <c r="U88" s="83" t="str">
        <f>IF((ANXE_2_MATERIAUX_AUTOCONSTR!F88)=0,"",ANXE_2_MATERIAUX_AUTOCONSTR!F88)</f>
        <v/>
      </c>
      <c r="V88" s="83" t="str">
        <f>IF((ANXE_2_MATERIAUX_AUTOCONSTR!G88)=0,"",ANXE_2_MATERIAUX_AUTOCONSTR!G88)</f>
        <v/>
      </c>
      <c r="W88" s="88" t="str">
        <f>IF((ANXE_2_MATERIAUX_AUTOCONSTR!H88)=0,"",ANXE_2_MATERIAUX_AUTOCONSTR!H88)</f>
        <v/>
      </c>
      <c r="X88" s="83" t="str">
        <f>IF((ANXE_2_MATERIAUX_AUTOCONSTR!I88)=0,"",ANXE_2_MATERIAUX_AUTOCONSTR!I88)</f>
        <v/>
      </c>
      <c r="Y88" s="89" t="str">
        <f>IF((ANXE_2_MATERIAUX_AUTOCONSTR!J88)=0,"",ANXE_2_MATERIAUX_AUTOCONSTR!J88)</f>
        <v/>
      </c>
      <c r="Z88" s="89" t="str">
        <f>IF(Y88="","",IF((ANXE_2_MATERIAUX_AUTOCONSTR!K88)=0,0,ANXE_2_MATERIAUX_AUTOCONSTR!K88))</f>
        <v/>
      </c>
      <c r="AA88" s="89" t="str">
        <f>IF((ANXE_2_MATERIAUX_AUTOCONSTR!L88)=0,"",ANXE_2_MATERIAUX_AUTOCONSTR!L88)</f>
        <v/>
      </c>
      <c r="AB88" s="89" t="str">
        <f>IF((ANXE_2_MATERIAUX_AUTOCONSTR!M88)=0,"",ANXE_2_MATERIAUX_AUTOCONSTR!M88)</f>
        <v/>
      </c>
      <c r="AC88" s="89" t="str">
        <f>IF((ANXE_2_MATERIAUX_AUTOCONSTR!N88)=0,"",ANXE_2_MATERIAUX_AUTOCONSTR!N88)</f>
        <v/>
      </c>
      <c r="AD88" s="86" t="str">
        <f>IF((ANXE_2_MATERIAUX_AUTOCONSTR!O88)=0,"",ANXE_2_MATERIAUX_AUTOCONSTR!O88)</f>
        <v/>
      </c>
      <c r="AE88" s="18"/>
      <c r="AF88" s="51"/>
      <c r="AG88" s="136" t="str">
        <f t="shared" si="7"/>
        <v/>
      </c>
      <c r="AH88" s="52" t="str">
        <f t="shared" si="8"/>
        <v/>
      </c>
      <c r="AI88" s="137" t="str">
        <f t="shared" si="9"/>
        <v/>
      </c>
      <c r="AJ88" s="136" t="str">
        <f t="shared" si="10"/>
        <v/>
      </c>
      <c r="AK88" s="60"/>
      <c r="AL88" s="52"/>
    </row>
    <row r="89" spans="1:38" x14ac:dyDescent="0.25">
      <c r="A89" s="3"/>
      <c r="B89" s="84"/>
      <c r="C89" s="84"/>
      <c r="D89" s="85"/>
      <c r="E89" s="84"/>
      <c r="F89" s="84"/>
      <c r="G89" s="84"/>
      <c r="H89" s="91"/>
      <c r="I89" s="84"/>
      <c r="J89" s="92"/>
      <c r="K89" s="55"/>
      <c r="L89" s="92"/>
      <c r="M89" s="92"/>
      <c r="N89" s="120" t="str">
        <f t="shared" si="6"/>
        <v/>
      </c>
      <c r="O89" s="95"/>
      <c r="P89" s="18"/>
      <c r="Q89" s="83" t="str">
        <f>IF((ANXE_2_MATERIAUX_AUTOCONSTR!B89)=0,"",ANXE_2_MATERIAUX_AUTOCONSTR!B89)</f>
        <v/>
      </c>
      <c r="R89" s="83" t="str">
        <f>IF((ANXE_2_MATERIAUX_AUTOCONSTR!C89)=0,"",ANXE_2_MATERIAUX_AUTOCONSTR!C89)</f>
        <v/>
      </c>
      <c r="S89" s="86" t="str">
        <f>IF((ANXE_2_MATERIAUX_AUTOCONSTR!D89)=0,"",ANXE_2_MATERIAUX_AUTOCONSTR!D89)</f>
        <v/>
      </c>
      <c r="T89" s="83" t="str">
        <f>IF((ANXE_2_MATERIAUX_AUTOCONSTR!E89)=0,"",ANXE_2_MATERIAUX_AUTOCONSTR!E89)</f>
        <v/>
      </c>
      <c r="U89" s="83" t="str">
        <f>IF((ANXE_2_MATERIAUX_AUTOCONSTR!F89)=0,"",ANXE_2_MATERIAUX_AUTOCONSTR!F89)</f>
        <v/>
      </c>
      <c r="V89" s="83" t="str">
        <f>IF((ANXE_2_MATERIAUX_AUTOCONSTR!G89)=0,"",ANXE_2_MATERIAUX_AUTOCONSTR!G89)</f>
        <v/>
      </c>
      <c r="W89" s="88" t="str">
        <f>IF((ANXE_2_MATERIAUX_AUTOCONSTR!H89)=0,"",ANXE_2_MATERIAUX_AUTOCONSTR!H89)</f>
        <v/>
      </c>
      <c r="X89" s="83" t="str">
        <f>IF((ANXE_2_MATERIAUX_AUTOCONSTR!I89)=0,"",ANXE_2_MATERIAUX_AUTOCONSTR!I89)</f>
        <v/>
      </c>
      <c r="Y89" s="89" t="str">
        <f>IF((ANXE_2_MATERIAUX_AUTOCONSTR!J89)=0,"",ANXE_2_MATERIAUX_AUTOCONSTR!J89)</f>
        <v/>
      </c>
      <c r="Z89" s="89" t="str">
        <f>IF(Y89="","",IF((ANXE_2_MATERIAUX_AUTOCONSTR!K89)=0,0,ANXE_2_MATERIAUX_AUTOCONSTR!K89))</f>
        <v/>
      </c>
      <c r="AA89" s="89" t="str">
        <f>IF((ANXE_2_MATERIAUX_AUTOCONSTR!L89)=0,"",ANXE_2_MATERIAUX_AUTOCONSTR!L89)</f>
        <v/>
      </c>
      <c r="AB89" s="89" t="str">
        <f>IF((ANXE_2_MATERIAUX_AUTOCONSTR!M89)=0,"",ANXE_2_MATERIAUX_AUTOCONSTR!M89)</f>
        <v/>
      </c>
      <c r="AC89" s="89" t="str">
        <f>IF((ANXE_2_MATERIAUX_AUTOCONSTR!N89)=0,"",ANXE_2_MATERIAUX_AUTOCONSTR!N89)</f>
        <v/>
      </c>
      <c r="AD89" s="86" t="str">
        <f>IF((ANXE_2_MATERIAUX_AUTOCONSTR!O89)=0,"",ANXE_2_MATERIAUX_AUTOCONSTR!O89)</f>
        <v/>
      </c>
      <c r="AE89" s="18"/>
      <c r="AF89" s="51"/>
      <c r="AG89" s="136" t="str">
        <f t="shared" si="7"/>
        <v/>
      </c>
      <c r="AH89" s="52" t="str">
        <f t="shared" si="8"/>
        <v/>
      </c>
      <c r="AI89" s="137" t="str">
        <f t="shared" si="9"/>
        <v/>
      </c>
      <c r="AJ89" s="136" t="str">
        <f t="shared" si="10"/>
        <v/>
      </c>
      <c r="AK89" s="60"/>
      <c r="AL89" s="52"/>
    </row>
    <row r="90" spans="1:38" x14ac:dyDescent="0.25">
      <c r="A90" s="3"/>
      <c r="B90" s="84"/>
      <c r="C90" s="84"/>
      <c r="D90" s="85"/>
      <c r="E90" s="84"/>
      <c r="F90" s="84"/>
      <c r="G90" s="84"/>
      <c r="H90" s="91"/>
      <c r="I90" s="84"/>
      <c r="J90" s="92"/>
      <c r="K90" s="55"/>
      <c r="L90" s="92"/>
      <c r="M90" s="92"/>
      <c r="N90" s="120" t="str">
        <f t="shared" si="6"/>
        <v/>
      </c>
      <c r="O90" s="95"/>
      <c r="P90" s="18"/>
      <c r="Q90" s="83" t="str">
        <f>IF((ANXE_2_MATERIAUX_AUTOCONSTR!B90)=0,"",ANXE_2_MATERIAUX_AUTOCONSTR!B90)</f>
        <v/>
      </c>
      <c r="R90" s="83" t="str">
        <f>IF((ANXE_2_MATERIAUX_AUTOCONSTR!C90)=0,"",ANXE_2_MATERIAUX_AUTOCONSTR!C90)</f>
        <v/>
      </c>
      <c r="S90" s="86" t="str">
        <f>IF((ANXE_2_MATERIAUX_AUTOCONSTR!D90)=0,"",ANXE_2_MATERIAUX_AUTOCONSTR!D90)</f>
        <v/>
      </c>
      <c r="T90" s="83" t="str">
        <f>IF((ANXE_2_MATERIAUX_AUTOCONSTR!E90)=0,"",ANXE_2_MATERIAUX_AUTOCONSTR!E90)</f>
        <v/>
      </c>
      <c r="U90" s="83" t="str">
        <f>IF((ANXE_2_MATERIAUX_AUTOCONSTR!F90)=0,"",ANXE_2_MATERIAUX_AUTOCONSTR!F90)</f>
        <v/>
      </c>
      <c r="V90" s="83" t="str">
        <f>IF((ANXE_2_MATERIAUX_AUTOCONSTR!G90)=0,"",ANXE_2_MATERIAUX_AUTOCONSTR!G90)</f>
        <v/>
      </c>
      <c r="W90" s="88" t="str">
        <f>IF((ANXE_2_MATERIAUX_AUTOCONSTR!H90)=0,"",ANXE_2_MATERIAUX_AUTOCONSTR!H90)</f>
        <v/>
      </c>
      <c r="X90" s="83" t="str">
        <f>IF((ANXE_2_MATERIAUX_AUTOCONSTR!I90)=0,"",ANXE_2_MATERIAUX_AUTOCONSTR!I90)</f>
        <v/>
      </c>
      <c r="Y90" s="89" t="str">
        <f>IF((ANXE_2_MATERIAUX_AUTOCONSTR!J90)=0,"",ANXE_2_MATERIAUX_AUTOCONSTR!J90)</f>
        <v/>
      </c>
      <c r="Z90" s="89" t="str">
        <f>IF(Y90="","",IF((ANXE_2_MATERIAUX_AUTOCONSTR!K90)=0,0,ANXE_2_MATERIAUX_AUTOCONSTR!K90))</f>
        <v/>
      </c>
      <c r="AA90" s="89" t="str">
        <f>IF((ANXE_2_MATERIAUX_AUTOCONSTR!L90)=0,"",ANXE_2_MATERIAUX_AUTOCONSTR!L90)</f>
        <v/>
      </c>
      <c r="AB90" s="89" t="str">
        <f>IF((ANXE_2_MATERIAUX_AUTOCONSTR!M90)=0,"",ANXE_2_MATERIAUX_AUTOCONSTR!M90)</f>
        <v/>
      </c>
      <c r="AC90" s="89" t="str">
        <f>IF((ANXE_2_MATERIAUX_AUTOCONSTR!N90)=0,"",ANXE_2_MATERIAUX_AUTOCONSTR!N90)</f>
        <v/>
      </c>
      <c r="AD90" s="86" t="str">
        <f>IF((ANXE_2_MATERIAUX_AUTOCONSTR!O90)=0,"",ANXE_2_MATERIAUX_AUTOCONSTR!O90)</f>
        <v/>
      </c>
      <c r="AE90" s="18"/>
      <c r="AF90" s="51"/>
      <c r="AG90" s="136" t="str">
        <f t="shared" si="7"/>
        <v/>
      </c>
      <c r="AH90" s="52" t="str">
        <f t="shared" si="8"/>
        <v/>
      </c>
      <c r="AI90" s="137" t="str">
        <f t="shared" si="9"/>
        <v/>
      </c>
      <c r="AJ90" s="136" t="str">
        <f t="shared" si="10"/>
        <v/>
      </c>
      <c r="AK90" s="60"/>
      <c r="AL90" s="52"/>
    </row>
    <row r="91" spans="1:38" x14ac:dyDescent="0.25">
      <c r="A91" s="3"/>
      <c r="B91" s="84"/>
      <c r="C91" s="84"/>
      <c r="D91" s="85"/>
      <c r="E91" s="84"/>
      <c r="F91" s="84"/>
      <c r="G91" s="84"/>
      <c r="H91" s="91"/>
      <c r="I91" s="84"/>
      <c r="J91" s="92"/>
      <c r="K91" s="55"/>
      <c r="L91" s="92"/>
      <c r="M91" s="92"/>
      <c r="N91" s="120" t="str">
        <f t="shared" si="6"/>
        <v/>
      </c>
      <c r="O91" s="95"/>
      <c r="P91" s="18"/>
      <c r="Q91" s="83" t="str">
        <f>IF((ANXE_2_MATERIAUX_AUTOCONSTR!B91)=0,"",ANXE_2_MATERIAUX_AUTOCONSTR!B91)</f>
        <v/>
      </c>
      <c r="R91" s="83" t="str">
        <f>IF((ANXE_2_MATERIAUX_AUTOCONSTR!C91)=0,"",ANXE_2_MATERIAUX_AUTOCONSTR!C91)</f>
        <v/>
      </c>
      <c r="S91" s="86" t="str">
        <f>IF((ANXE_2_MATERIAUX_AUTOCONSTR!D91)=0,"",ANXE_2_MATERIAUX_AUTOCONSTR!D91)</f>
        <v/>
      </c>
      <c r="T91" s="83" t="str">
        <f>IF((ANXE_2_MATERIAUX_AUTOCONSTR!E91)=0,"",ANXE_2_MATERIAUX_AUTOCONSTR!E91)</f>
        <v/>
      </c>
      <c r="U91" s="83" t="str">
        <f>IF((ANXE_2_MATERIAUX_AUTOCONSTR!F91)=0,"",ANXE_2_MATERIAUX_AUTOCONSTR!F91)</f>
        <v/>
      </c>
      <c r="V91" s="83" t="str">
        <f>IF((ANXE_2_MATERIAUX_AUTOCONSTR!G91)=0,"",ANXE_2_MATERIAUX_AUTOCONSTR!G91)</f>
        <v/>
      </c>
      <c r="W91" s="88" t="str">
        <f>IF((ANXE_2_MATERIAUX_AUTOCONSTR!H91)=0,"",ANXE_2_MATERIAUX_AUTOCONSTR!H91)</f>
        <v/>
      </c>
      <c r="X91" s="83" t="str">
        <f>IF((ANXE_2_MATERIAUX_AUTOCONSTR!I91)=0,"",ANXE_2_MATERIAUX_AUTOCONSTR!I91)</f>
        <v/>
      </c>
      <c r="Y91" s="89" t="str">
        <f>IF((ANXE_2_MATERIAUX_AUTOCONSTR!J91)=0,"",ANXE_2_MATERIAUX_AUTOCONSTR!J91)</f>
        <v/>
      </c>
      <c r="Z91" s="89" t="str">
        <f>IF(Y91="","",IF((ANXE_2_MATERIAUX_AUTOCONSTR!K91)=0,0,ANXE_2_MATERIAUX_AUTOCONSTR!K91))</f>
        <v/>
      </c>
      <c r="AA91" s="89" t="str">
        <f>IF((ANXE_2_MATERIAUX_AUTOCONSTR!L91)=0,"",ANXE_2_MATERIAUX_AUTOCONSTR!L91)</f>
        <v/>
      </c>
      <c r="AB91" s="89" t="str">
        <f>IF((ANXE_2_MATERIAUX_AUTOCONSTR!M91)=0,"",ANXE_2_MATERIAUX_AUTOCONSTR!M91)</f>
        <v/>
      </c>
      <c r="AC91" s="89" t="str">
        <f>IF((ANXE_2_MATERIAUX_AUTOCONSTR!N91)=0,"",ANXE_2_MATERIAUX_AUTOCONSTR!N91)</f>
        <v/>
      </c>
      <c r="AD91" s="86" t="str">
        <f>IF((ANXE_2_MATERIAUX_AUTOCONSTR!O91)=0,"",ANXE_2_MATERIAUX_AUTOCONSTR!O91)</f>
        <v/>
      </c>
      <c r="AE91" s="18"/>
      <c r="AF91" s="51"/>
      <c r="AG91" s="136" t="str">
        <f t="shared" si="7"/>
        <v/>
      </c>
      <c r="AH91" s="52" t="str">
        <f t="shared" si="8"/>
        <v/>
      </c>
      <c r="AI91" s="137" t="str">
        <f t="shared" si="9"/>
        <v/>
      </c>
      <c r="AJ91" s="136" t="str">
        <f t="shared" si="10"/>
        <v/>
      </c>
      <c r="AK91" s="60"/>
      <c r="AL91" s="52"/>
    </row>
    <row r="92" spans="1:38" x14ac:dyDescent="0.25">
      <c r="A92" s="3"/>
      <c r="B92" s="84"/>
      <c r="C92" s="84"/>
      <c r="D92" s="85"/>
      <c r="E92" s="84"/>
      <c r="F92" s="84"/>
      <c r="G92" s="84"/>
      <c r="H92" s="91"/>
      <c r="I92" s="84"/>
      <c r="J92" s="92"/>
      <c r="K92" s="55"/>
      <c r="L92" s="92"/>
      <c r="M92" s="92"/>
      <c r="N92" s="120" t="str">
        <f t="shared" si="6"/>
        <v/>
      </c>
      <c r="O92" s="95"/>
      <c r="P92" s="18"/>
      <c r="Q92" s="83" t="str">
        <f>IF((ANXE_2_MATERIAUX_AUTOCONSTR!B92)=0,"",ANXE_2_MATERIAUX_AUTOCONSTR!B92)</f>
        <v/>
      </c>
      <c r="R92" s="83" t="str">
        <f>IF((ANXE_2_MATERIAUX_AUTOCONSTR!C92)=0,"",ANXE_2_MATERIAUX_AUTOCONSTR!C92)</f>
        <v/>
      </c>
      <c r="S92" s="86" t="str">
        <f>IF((ANXE_2_MATERIAUX_AUTOCONSTR!D92)=0,"",ANXE_2_MATERIAUX_AUTOCONSTR!D92)</f>
        <v/>
      </c>
      <c r="T92" s="83" t="str">
        <f>IF((ANXE_2_MATERIAUX_AUTOCONSTR!E92)=0,"",ANXE_2_MATERIAUX_AUTOCONSTR!E92)</f>
        <v/>
      </c>
      <c r="U92" s="83" t="str">
        <f>IF((ANXE_2_MATERIAUX_AUTOCONSTR!F92)=0,"",ANXE_2_MATERIAUX_AUTOCONSTR!F92)</f>
        <v/>
      </c>
      <c r="V92" s="83" t="str">
        <f>IF((ANXE_2_MATERIAUX_AUTOCONSTR!G92)=0,"",ANXE_2_MATERIAUX_AUTOCONSTR!G92)</f>
        <v/>
      </c>
      <c r="W92" s="88" t="str">
        <f>IF((ANXE_2_MATERIAUX_AUTOCONSTR!H92)=0,"",ANXE_2_MATERIAUX_AUTOCONSTR!H92)</f>
        <v/>
      </c>
      <c r="X92" s="83" t="str">
        <f>IF((ANXE_2_MATERIAUX_AUTOCONSTR!I92)=0,"",ANXE_2_MATERIAUX_AUTOCONSTR!I92)</f>
        <v/>
      </c>
      <c r="Y92" s="89" t="str">
        <f>IF((ANXE_2_MATERIAUX_AUTOCONSTR!J92)=0,"",ANXE_2_MATERIAUX_AUTOCONSTR!J92)</f>
        <v/>
      </c>
      <c r="Z92" s="89" t="str">
        <f>IF(Y92="","",IF((ANXE_2_MATERIAUX_AUTOCONSTR!K92)=0,0,ANXE_2_MATERIAUX_AUTOCONSTR!K92))</f>
        <v/>
      </c>
      <c r="AA92" s="89" t="str">
        <f>IF((ANXE_2_MATERIAUX_AUTOCONSTR!L92)=0,"",ANXE_2_MATERIAUX_AUTOCONSTR!L92)</f>
        <v/>
      </c>
      <c r="AB92" s="89" t="str">
        <f>IF((ANXE_2_MATERIAUX_AUTOCONSTR!M92)=0,"",ANXE_2_MATERIAUX_AUTOCONSTR!M92)</f>
        <v/>
      </c>
      <c r="AC92" s="89" t="str">
        <f>IF((ANXE_2_MATERIAUX_AUTOCONSTR!N92)=0,"",ANXE_2_MATERIAUX_AUTOCONSTR!N92)</f>
        <v/>
      </c>
      <c r="AD92" s="86" t="str">
        <f>IF((ANXE_2_MATERIAUX_AUTOCONSTR!O92)=0,"",ANXE_2_MATERIAUX_AUTOCONSTR!O92)</f>
        <v/>
      </c>
      <c r="AE92" s="18"/>
      <c r="AF92" s="51"/>
      <c r="AG92" s="136" t="str">
        <f t="shared" si="7"/>
        <v/>
      </c>
      <c r="AH92" s="52" t="str">
        <f t="shared" si="8"/>
        <v/>
      </c>
      <c r="AI92" s="137" t="str">
        <f t="shared" si="9"/>
        <v/>
      </c>
      <c r="AJ92" s="136" t="str">
        <f t="shared" si="10"/>
        <v/>
      </c>
      <c r="AK92" s="60"/>
      <c r="AL92" s="52"/>
    </row>
    <row r="93" spans="1:38" x14ac:dyDescent="0.25">
      <c r="A93" s="3"/>
      <c r="B93" s="84"/>
      <c r="C93" s="84"/>
      <c r="D93" s="85"/>
      <c r="E93" s="84"/>
      <c r="F93" s="84"/>
      <c r="G93" s="84"/>
      <c r="H93" s="91"/>
      <c r="I93" s="84"/>
      <c r="J93" s="92"/>
      <c r="K93" s="55"/>
      <c r="L93" s="92"/>
      <c r="M93" s="92"/>
      <c r="N93" s="120" t="str">
        <f t="shared" si="6"/>
        <v/>
      </c>
      <c r="O93" s="95"/>
      <c r="P93" s="18"/>
      <c r="Q93" s="83" t="str">
        <f>IF((ANXE_2_MATERIAUX_AUTOCONSTR!B93)=0,"",ANXE_2_MATERIAUX_AUTOCONSTR!B93)</f>
        <v/>
      </c>
      <c r="R93" s="83" t="str">
        <f>IF((ANXE_2_MATERIAUX_AUTOCONSTR!C93)=0,"",ANXE_2_MATERIAUX_AUTOCONSTR!C93)</f>
        <v/>
      </c>
      <c r="S93" s="86" t="str">
        <f>IF((ANXE_2_MATERIAUX_AUTOCONSTR!D93)=0,"",ANXE_2_MATERIAUX_AUTOCONSTR!D93)</f>
        <v/>
      </c>
      <c r="T93" s="83" t="str">
        <f>IF((ANXE_2_MATERIAUX_AUTOCONSTR!E93)=0,"",ANXE_2_MATERIAUX_AUTOCONSTR!E93)</f>
        <v/>
      </c>
      <c r="U93" s="83" t="str">
        <f>IF((ANXE_2_MATERIAUX_AUTOCONSTR!F93)=0,"",ANXE_2_MATERIAUX_AUTOCONSTR!F93)</f>
        <v/>
      </c>
      <c r="V93" s="83" t="str">
        <f>IF((ANXE_2_MATERIAUX_AUTOCONSTR!G93)=0,"",ANXE_2_MATERIAUX_AUTOCONSTR!G93)</f>
        <v/>
      </c>
      <c r="W93" s="88" t="str">
        <f>IF((ANXE_2_MATERIAUX_AUTOCONSTR!H93)=0,"",ANXE_2_MATERIAUX_AUTOCONSTR!H93)</f>
        <v/>
      </c>
      <c r="X93" s="83" t="str">
        <f>IF((ANXE_2_MATERIAUX_AUTOCONSTR!I93)=0,"",ANXE_2_MATERIAUX_AUTOCONSTR!I93)</f>
        <v/>
      </c>
      <c r="Y93" s="89" t="str">
        <f>IF((ANXE_2_MATERIAUX_AUTOCONSTR!J93)=0,"",ANXE_2_MATERIAUX_AUTOCONSTR!J93)</f>
        <v/>
      </c>
      <c r="Z93" s="89" t="str">
        <f>IF(Y93="","",IF((ANXE_2_MATERIAUX_AUTOCONSTR!K93)=0,0,ANXE_2_MATERIAUX_AUTOCONSTR!K93))</f>
        <v/>
      </c>
      <c r="AA93" s="89" t="str">
        <f>IF((ANXE_2_MATERIAUX_AUTOCONSTR!L93)=0,"",ANXE_2_MATERIAUX_AUTOCONSTR!L93)</f>
        <v/>
      </c>
      <c r="AB93" s="89" t="str">
        <f>IF((ANXE_2_MATERIAUX_AUTOCONSTR!M93)=0,"",ANXE_2_MATERIAUX_AUTOCONSTR!M93)</f>
        <v/>
      </c>
      <c r="AC93" s="89" t="str">
        <f>IF((ANXE_2_MATERIAUX_AUTOCONSTR!N93)=0,"",ANXE_2_MATERIAUX_AUTOCONSTR!N93)</f>
        <v/>
      </c>
      <c r="AD93" s="86" t="str">
        <f>IF((ANXE_2_MATERIAUX_AUTOCONSTR!O93)=0,"",ANXE_2_MATERIAUX_AUTOCONSTR!O93)</f>
        <v/>
      </c>
      <c r="AE93" s="18"/>
      <c r="AF93" s="51"/>
      <c r="AG93" s="136" t="str">
        <f t="shared" si="7"/>
        <v/>
      </c>
      <c r="AH93" s="52" t="str">
        <f t="shared" si="8"/>
        <v/>
      </c>
      <c r="AI93" s="137" t="str">
        <f t="shared" si="9"/>
        <v/>
      </c>
      <c r="AJ93" s="136" t="str">
        <f t="shared" si="10"/>
        <v/>
      </c>
      <c r="AK93" s="60"/>
      <c r="AL93" s="52"/>
    </row>
    <row r="94" spans="1:38" x14ac:dyDescent="0.25">
      <c r="A94" s="3"/>
      <c r="B94" s="84"/>
      <c r="C94" s="84"/>
      <c r="D94" s="85"/>
      <c r="E94" s="84"/>
      <c r="F94" s="84"/>
      <c r="G94" s="84"/>
      <c r="H94" s="91"/>
      <c r="I94" s="84"/>
      <c r="J94" s="92"/>
      <c r="K94" s="55"/>
      <c r="L94" s="92"/>
      <c r="M94" s="92"/>
      <c r="N94" s="120" t="str">
        <f t="shared" si="6"/>
        <v/>
      </c>
      <c r="O94" s="95"/>
      <c r="P94" s="18"/>
      <c r="Q94" s="83" t="str">
        <f>IF((ANXE_2_MATERIAUX_AUTOCONSTR!B94)=0,"",ANXE_2_MATERIAUX_AUTOCONSTR!B94)</f>
        <v/>
      </c>
      <c r="R94" s="83" t="str">
        <f>IF((ANXE_2_MATERIAUX_AUTOCONSTR!C94)=0,"",ANXE_2_MATERIAUX_AUTOCONSTR!C94)</f>
        <v/>
      </c>
      <c r="S94" s="86" t="str">
        <f>IF((ANXE_2_MATERIAUX_AUTOCONSTR!D94)=0,"",ANXE_2_MATERIAUX_AUTOCONSTR!D94)</f>
        <v/>
      </c>
      <c r="T94" s="83" t="str">
        <f>IF((ANXE_2_MATERIAUX_AUTOCONSTR!E94)=0,"",ANXE_2_MATERIAUX_AUTOCONSTR!E94)</f>
        <v/>
      </c>
      <c r="U94" s="83" t="str">
        <f>IF((ANXE_2_MATERIAUX_AUTOCONSTR!F94)=0,"",ANXE_2_MATERIAUX_AUTOCONSTR!F94)</f>
        <v/>
      </c>
      <c r="V94" s="83" t="str">
        <f>IF((ANXE_2_MATERIAUX_AUTOCONSTR!G94)=0,"",ANXE_2_MATERIAUX_AUTOCONSTR!G94)</f>
        <v/>
      </c>
      <c r="W94" s="88" t="str">
        <f>IF((ANXE_2_MATERIAUX_AUTOCONSTR!H94)=0,"",ANXE_2_MATERIAUX_AUTOCONSTR!H94)</f>
        <v/>
      </c>
      <c r="X94" s="83" t="str">
        <f>IF((ANXE_2_MATERIAUX_AUTOCONSTR!I94)=0,"",ANXE_2_MATERIAUX_AUTOCONSTR!I94)</f>
        <v/>
      </c>
      <c r="Y94" s="89" t="str">
        <f>IF((ANXE_2_MATERIAUX_AUTOCONSTR!J94)=0,"",ANXE_2_MATERIAUX_AUTOCONSTR!J94)</f>
        <v/>
      </c>
      <c r="Z94" s="89" t="str">
        <f>IF(Y94="","",IF((ANXE_2_MATERIAUX_AUTOCONSTR!K94)=0,0,ANXE_2_MATERIAUX_AUTOCONSTR!K94))</f>
        <v/>
      </c>
      <c r="AA94" s="89" t="str">
        <f>IF((ANXE_2_MATERIAUX_AUTOCONSTR!L94)=0,"",ANXE_2_MATERIAUX_AUTOCONSTR!L94)</f>
        <v/>
      </c>
      <c r="AB94" s="89" t="str">
        <f>IF((ANXE_2_MATERIAUX_AUTOCONSTR!M94)=0,"",ANXE_2_MATERIAUX_AUTOCONSTR!M94)</f>
        <v/>
      </c>
      <c r="AC94" s="89" t="str">
        <f>IF((ANXE_2_MATERIAUX_AUTOCONSTR!N94)=0,"",ANXE_2_MATERIAUX_AUTOCONSTR!N94)</f>
        <v/>
      </c>
      <c r="AD94" s="86" t="str">
        <f>IF((ANXE_2_MATERIAUX_AUTOCONSTR!O94)=0,"",ANXE_2_MATERIAUX_AUTOCONSTR!O94)</f>
        <v/>
      </c>
      <c r="AE94" s="18"/>
      <c r="AF94" s="51"/>
      <c r="AG94" s="136" t="str">
        <f t="shared" si="7"/>
        <v/>
      </c>
      <c r="AH94" s="52" t="str">
        <f t="shared" si="8"/>
        <v/>
      </c>
      <c r="AI94" s="137" t="str">
        <f t="shared" si="9"/>
        <v/>
      </c>
      <c r="AJ94" s="136" t="str">
        <f t="shared" si="10"/>
        <v/>
      </c>
      <c r="AK94" s="60"/>
      <c r="AL94" s="52"/>
    </row>
    <row r="95" spans="1:38" x14ac:dyDescent="0.25">
      <c r="A95" s="3"/>
      <c r="B95" s="84"/>
      <c r="C95" s="84"/>
      <c r="D95" s="85"/>
      <c r="E95" s="84"/>
      <c r="F95" s="84"/>
      <c r="G95" s="84"/>
      <c r="H95" s="91"/>
      <c r="I95" s="84"/>
      <c r="J95" s="92"/>
      <c r="K95" s="55"/>
      <c r="L95" s="92"/>
      <c r="M95" s="92"/>
      <c r="N95" s="120" t="str">
        <f t="shared" si="6"/>
        <v/>
      </c>
      <c r="O95" s="95"/>
      <c r="P95" s="18"/>
      <c r="Q95" s="83" t="str">
        <f>IF((ANXE_2_MATERIAUX_AUTOCONSTR!B95)=0,"",ANXE_2_MATERIAUX_AUTOCONSTR!B95)</f>
        <v/>
      </c>
      <c r="R95" s="83" t="str">
        <f>IF((ANXE_2_MATERIAUX_AUTOCONSTR!C95)=0,"",ANXE_2_MATERIAUX_AUTOCONSTR!C95)</f>
        <v/>
      </c>
      <c r="S95" s="86" t="str">
        <f>IF((ANXE_2_MATERIAUX_AUTOCONSTR!D95)=0,"",ANXE_2_MATERIAUX_AUTOCONSTR!D95)</f>
        <v/>
      </c>
      <c r="T95" s="83" t="str">
        <f>IF((ANXE_2_MATERIAUX_AUTOCONSTR!E95)=0,"",ANXE_2_MATERIAUX_AUTOCONSTR!E95)</f>
        <v/>
      </c>
      <c r="U95" s="83" t="str">
        <f>IF((ANXE_2_MATERIAUX_AUTOCONSTR!F95)=0,"",ANXE_2_MATERIAUX_AUTOCONSTR!F95)</f>
        <v/>
      </c>
      <c r="V95" s="83" t="str">
        <f>IF((ANXE_2_MATERIAUX_AUTOCONSTR!G95)=0,"",ANXE_2_MATERIAUX_AUTOCONSTR!G95)</f>
        <v/>
      </c>
      <c r="W95" s="88" t="str">
        <f>IF((ANXE_2_MATERIAUX_AUTOCONSTR!H95)=0,"",ANXE_2_MATERIAUX_AUTOCONSTR!H95)</f>
        <v/>
      </c>
      <c r="X95" s="83" t="str">
        <f>IF((ANXE_2_MATERIAUX_AUTOCONSTR!I95)=0,"",ANXE_2_MATERIAUX_AUTOCONSTR!I95)</f>
        <v/>
      </c>
      <c r="Y95" s="89" t="str">
        <f>IF((ANXE_2_MATERIAUX_AUTOCONSTR!J95)=0,"",ANXE_2_MATERIAUX_AUTOCONSTR!J95)</f>
        <v/>
      </c>
      <c r="Z95" s="89" t="str">
        <f>IF(Y95="","",IF((ANXE_2_MATERIAUX_AUTOCONSTR!K95)=0,0,ANXE_2_MATERIAUX_AUTOCONSTR!K95))</f>
        <v/>
      </c>
      <c r="AA95" s="89" t="str">
        <f>IF((ANXE_2_MATERIAUX_AUTOCONSTR!L95)=0,"",ANXE_2_MATERIAUX_AUTOCONSTR!L95)</f>
        <v/>
      </c>
      <c r="AB95" s="89" t="str">
        <f>IF((ANXE_2_MATERIAUX_AUTOCONSTR!M95)=0,"",ANXE_2_MATERIAUX_AUTOCONSTR!M95)</f>
        <v/>
      </c>
      <c r="AC95" s="89" t="str">
        <f>IF((ANXE_2_MATERIAUX_AUTOCONSTR!N95)=0,"",ANXE_2_MATERIAUX_AUTOCONSTR!N95)</f>
        <v/>
      </c>
      <c r="AD95" s="86" t="str">
        <f>IF((ANXE_2_MATERIAUX_AUTOCONSTR!O95)=0,"",ANXE_2_MATERIAUX_AUTOCONSTR!O95)</f>
        <v/>
      </c>
      <c r="AE95" s="18"/>
      <c r="AF95" s="51"/>
      <c r="AG95" s="136" t="str">
        <f t="shared" si="7"/>
        <v/>
      </c>
      <c r="AH95" s="52" t="str">
        <f t="shared" si="8"/>
        <v/>
      </c>
      <c r="AI95" s="137" t="str">
        <f t="shared" si="9"/>
        <v/>
      </c>
      <c r="AJ95" s="136" t="str">
        <f t="shared" si="10"/>
        <v/>
      </c>
      <c r="AK95" s="60"/>
      <c r="AL95" s="52"/>
    </row>
    <row r="96" spans="1:38" x14ac:dyDescent="0.25">
      <c r="A96" s="3"/>
      <c r="B96" s="84"/>
      <c r="C96" s="84"/>
      <c r="D96" s="85"/>
      <c r="E96" s="84"/>
      <c r="F96" s="84"/>
      <c r="G96" s="84"/>
      <c r="H96" s="91"/>
      <c r="I96" s="84"/>
      <c r="J96" s="92"/>
      <c r="K96" s="55"/>
      <c r="L96" s="92"/>
      <c r="M96" s="92"/>
      <c r="N96" s="120" t="str">
        <f t="shared" si="6"/>
        <v/>
      </c>
      <c r="O96" s="95"/>
      <c r="P96" s="18"/>
      <c r="Q96" s="83" t="str">
        <f>IF((ANXE_2_MATERIAUX_AUTOCONSTR!B96)=0,"",ANXE_2_MATERIAUX_AUTOCONSTR!B96)</f>
        <v/>
      </c>
      <c r="R96" s="83" t="str">
        <f>IF((ANXE_2_MATERIAUX_AUTOCONSTR!C96)=0,"",ANXE_2_MATERIAUX_AUTOCONSTR!C96)</f>
        <v/>
      </c>
      <c r="S96" s="86" t="str">
        <f>IF((ANXE_2_MATERIAUX_AUTOCONSTR!D96)=0,"",ANXE_2_MATERIAUX_AUTOCONSTR!D96)</f>
        <v/>
      </c>
      <c r="T96" s="83" t="str">
        <f>IF((ANXE_2_MATERIAUX_AUTOCONSTR!E96)=0,"",ANXE_2_MATERIAUX_AUTOCONSTR!E96)</f>
        <v/>
      </c>
      <c r="U96" s="83" t="str">
        <f>IF((ANXE_2_MATERIAUX_AUTOCONSTR!F96)=0,"",ANXE_2_MATERIAUX_AUTOCONSTR!F96)</f>
        <v/>
      </c>
      <c r="V96" s="83" t="str">
        <f>IF((ANXE_2_MATERIAUX_AUTOCONSTR!G96)=0,"",ANXE_2_MATERIAUX_AUTOCONSTR!G96)</f>
        <v/>
      </c>
      <c r="W96" s="88" t="str">
        <f>IF((ANXE_2_MATERIAUX_AUTOCONSTR!H96)=0,"",ANXE_2_MATERIAUX_AUTOCONSTR!H96)</f>
        <v/>
      </c>
      <c r="X96" s="83" t="str">
        <f>IF((ANXE_2_MATERIAUX_AUTOCONSTR!I96)=0,"",ANXE_2_MATERIAUX_AUTOCONSTR!I96)</f>
        <v/>
      </c>
      <c r="Y96" s="89" t="str">
        <f>IF((ANXE_2_MATERIAUX_AUTOCONSTR!J96)=0,"",ANXE_2_MATERIAUX_AUTOCONSTR!J96)</f>
        <v/>
      </c>
      <c r="Z96" s="89" t="str">
        <f>IF(Y96="","",IF((ANXE_2_MATERIAUX_AUTOCONSTR!K96)=0,0,ANXE_2_MATERIAUX_AUTOCONSTR!K96))</f>
        <v/>
      </c>
      <c r="AA96" s="89" t="str">
        <f>IF((ANXE_2_MATERIAUX_AUTOCONSTR!L96)=0,"",ANXE_2_MATERIAUX_AUTOCONSTR!L96)</f>
        <v/>
      </c>
      <c r="AB96" s="89" t="str">
        <f>IF((ANXE_2_MATERIAUX_AUTOCONSTR!M96)=0,"",ANXE_2_MATERIAUX_AUTOCONSTR!M96)</f>
        <v/>
      </c>
      <c r="AC96" s="89" t="str">
        <f>IF((ANXE_2_MATERIAUX_AUTOCONSTR!N96)=0,"",ANXE_2_MATERIAUX_AUTOCONSTR!N96)</f>
        <v/>
      </c>
      <c r="AD96" s="86" t="str">
        <f>IF((ANXE_2_MATERIAUX_AUTOCONSTR!O96)=0,"",ANXE_2_MATERIAUX_AUTOCONSTR!O96)</f>
        <v/>
      </c>
      <c r="AE96" s="18"/>
      <c r="AF96" s="51"/>
      <c r="AG96" s="136" t="str">
        <f t="shared" si="7"/>
        <v/>
      </c>
      <c r="AH96" s="52" t="str">
        <f t="shared" si="8"/>
        <v/>
      </c>
      <c r="AI96" s="137" t="str">
        <f t="shared" si="9"/>
        <v/>
      </c>
      <c r="AJ96" s="136" t="str">
        <f t="shared" si="10"/>
        <v/>
      </c>
      <c r="AK96" s="60"/>
      <c r="AL96" s="52"/>
    </row>
    <row r="97" spans="1:38" x14ac:dyDescent="0.25">
      <c r="A97" s="3"/>
      <c r="B97" s="84"/>
      <c r="C97" s="84"/>
      <c r="D97" s="85"/>
      <c r="E97" s="84"/>
      <c r="F97" s="84"/>
      <c r="G97" s="84"/>
      <c r="H97" s="91"/>
      <c r="I97" s="84"/>
      <c r="J97" s="92"/>
      <c r="K97" s="55"/>
      <c r="L97" s="92"/>
      <c r="M97" s="92"/>
      <c r="N97" s="120" t="str">
        <f t="shared" si="6"/>
        <v/>
      </c>
      <c r="O97" s="95"/>
      <c r="P97" s="18"/>
      <c r="Q97" s="83" t="str">
        <f>IF((ANXE_2_MATERIAUX_AUTOCONSTR!B97)=0,"",ANXE_2_MATERIAUX_AUTOCONSTR!B97)</f>
        <v/>
      </c>
      <c r="R97" s="83" t="str">
        <f>IF((ANXE_2_MATERIAUX_AUTOCONSTR!C97)=0,"",ANXE_2_MATERIAUX_AUTOCONSTR!C97)</f>
        <v/>
      </c>
      <c r="S97" s="86" t="str">
        <f>IF((ANXE_2_MATERIAUX_AUTOCONSTR!D97)=0,"",ANXE_2_MATERIAUX_AUTOCONSTR!D97)</f>
        <v/>
      </c>
      <c r="T97" s="83" t="str">
        <f>IF((ANXE_2_MATERIAUX_AUTOCONSTR!E97)=0,"",ANXE_2_MATERIAUX_AUTOCONSTR!E97)</f>
        <v/>
      </c>
      <c r="U97" s="83" t="str">
        <f>IF((ANXE_2_MATERIAUX_AUTOCONSTR!F97)=0,"",ANXE_2_MATERIAUX_AUTOCONSTR!F97)</f>
        <v/>
      </c>
      <c r="V97" s="83" t="str">
        <f>IF((ANXE_2_MATERIAUX_AUTOCONSTR!G97)=0,"",ANXE_2_MATERIAUX_AUTOCONSTR!G97)</f>
        <v/>
      </c>
      <c r="W97" s="88" t="str">
        <f>IF((ANXE_2_MATERIAUX_AUTOCONSTR!H97)=0,"",ANXE_2_MATERIAUX_AUTOCONSTR!H97)</f>
        <v/>
      </c>
      <c r="X97" s="83" t="str">
        <f>IF((ANXE_2_MATERIAUX_AUTOCONSTR!I97)=0,"",ANXE_2_MATERIAUX_AUTOCONSTR!I97)</f>
        <v/>
      </c>
      <c r="Y97" s="89" t="str">
        <f>IF((ANXE_2_MATERIAUX_AUTOCONSTR!J97)=0,"",ANXE_2_MATERIAUX_AUTOCONSTR!J97)</f>
        <v/>
      </c>
      <c r="Z97" s="89" t="str">
        <f>IF(Y97="","",IF((ANXE_2_MATERIAUX_AUTOCONSTR!K97)=0,0,ANXE_2_MATERIAUX_AUTOCONSTR!K97))</f>
        <v/>
      </c>
      <c r="AA97" s="89" t="str">
        <f>IF((ANXE_2_MATERIAUX_AUTOCONSTR!L97)=0,"",ANXE_2_MATERIAUX_AUTOCONSTR!L97)</f>
        <v/>
      </c>
      <c r="AB97" s="89" t="str">
        <f>IF((ANXE_2_MATERIAUX_AUTOCONSTR!M97)=0,"",ANXE_2_MATERIAUX_AUTOCONSTR!M97)</f>
        <v/>
      </c>
      <c r="AC97" s="89" t="str">
        <f>IF((ANXE_2_MATERIAUX_AUTOCONSTR!N97)=0,"",ANXE_2_MATERIAUX_AUTOCONSTR!N97)</f>
        <v/>
      </c>
      <c r="AD97" s="86" t="str">
        <f>IF((ANXE_2_MATERIAUX_AUTOCONSTR!O97)=0,"",ANXE_2_MATERIAUX_AUTOCONSTR!O97)</f>
        <v/>
      </c>
      <c r="AE97" s="18"/>
      <c r="AF97" s="51"/>
      <c r="AG97" s="136" t="str">
        <f t="shared" si="7"/>
        <v/>
      </c>
      <c r="AH97" s="52" t="str">
        <f t="shared" si="8"/>
        <v/>
      </c>
      <c r="AI97" s="137" t="str">
        <f t="shared" si="9"/>
        <v/>
      </c>
      <c r="AJ97" s="136" t="str">
        <f t="shared" si="10"/>
        <v/>
      </c>
      <c r="AK97" s="60"/>
      <c r="AL97" s="52"/>
    </row>
    <row r="98" spans="1:38" x14ac:dyDescent="0.25">
      <c r="A98" s="3"/>
      <c r="B98" s="84"/>
      <c r="C98" s="84"/>
      <c r="D98" s="85"/>
      <c r="E98" s="84"/>
      <c r="F98" s="84"/>
      <c r="G98" s="84"/>
      <c r="H98" s="91"/>
      <c r="I98" s="84"/>
      <c r="J98" s="92"/>
      <c r="K98" s="55"/>
      <c r="L98" s="92"/>
      <c r="M98" s="92"/>
      <c r="N98" s="120" t="str">
        <f t="shared" si="6"/>
        <v/>
      </c>
      <c r="O98" s="95"/>
      <c r="P98" s="18"/>
      <c r="Q98" s="83" t="str">
        <f>IF((ANXE_2_MATERIAUX_AUTOCONSTR!B98)=0,"",ANXE_2_MATERIAUX_AUTOCONSTR!B98)</f>
        <v/>
      </c>
      <c r="R98" s="83" t="str">
        <f>IF((ANXE_2_MATERIAUX_AUTOCONSTR!C98)=0,"",ANXE_2_MATERIAUX_AUTOCONSTR!C98)</f>
        <v/>
      </c>
      <c r="S98" s="86" t="str">
        <f>IF((ANXE_2_MATERIAUX_AUTOCONSTR!D98)=0,"",ANXE_2_MATERIAUX_AUTOCONSTR!D98)</f>
        <v/>
      </c>
      <c r="T98" s="83" t="str">
        <f>IF((ANXE_2_MATERIAUX_AUTOCONSTR!E98)=0,"",ANXE_2_MATERIAUX_AUTOCONSTR!E98)</f>
        <v/>
      </c>
      <c r="U98" s="83" t="str">
        <f>IF((ANXE_2_MATERIAUX_AUTOCONSTR!F98)=0,"",ANXE_2_MATERIAUX_AUTOCONSTR!F98)</f>
        <v/>
      </c>
      <c r="V98" s="83" t="str">
        <f>IF((ANXE_2_MATERIAUX_AUTOCONSTR!G98)=0,"",ANXE_2_MATERIAUX_AUTOCONSTR!G98)</f>
        <v/>
      </c>
      <c r="W98" s="88" t="str">
        <f>IF((ANXE_2_MATERIAUX_AUTOCONSTR!H98)=0,"",ANXE_2_MATERIAUX_AUTOCONSTR!H98)</f>
        <v/>
      </c>
      <c r="X98" s="83" t="str">
        <f>IF((ANXE_2_MATERIAUX_AUTOCONSTR!I98)=0,"",ANXE_2_MATERIAUX_AUTOCONSTR!I98)</f>
        <v/>
      </c>
      <c r="Y98" s="89" t="str">
        <f>IF((ANXE_2_MATERIAUX_AUTOCONSTR!J98)=0,"",ANXE_2_MATERIAUX_AUTOCONSTR!J98)</f>
        <v/>
      </c>
      <c r="Z98" s="89" t="str">
        <f>IF(Y98="","",IF((ANXE_2_MATERIAUX_AUTOCONSTR!K98)=0,0,ANXE_2_MATERIAUX_AUTOCONSTR!K98))</f>
        <v/>
      </c>
      <c r="AA98" s="89" t="str">
        <f>IF((ANXE_2_MATERIAUX_AUTOCONSTR!L98)=0,"",ANXE_2_MATERIAUX_AUTOCONSTR!L98)</f>
        <v/>
      </c>
      <c r="AB98" s="89" t="str">
        <f>IF((ANXE_2_MATERIAUX_AUTOCONSTR!M98)=0,"",ANXE_2_MATERIAUX_AUTOCONSTR!M98)</f>
        <v/>
      </c>
      <c r="AC98" s="89" t="str">
        <f>IF((ANXE_2_MATERIAUX_AUTOCONSTR!N98)=0,"",ANXE_2_MATERIAUX_AUTOCONSTR!N98)</f>
        <v/>
      </c>
      <c r="AD98" s="86" t="str">
        <f>IF((ANXE_2_MATERIAUX_AUTOCONSTR!O98)=0,"",ANXE_2_MATERIAUX_AUTOCONSTR!O98)</f>
        <v/>
      </c>
      <c r="AE98" s="18"/>
      <c r="AF98" s="51"/>
      <c r="AG98" s="136" t="str">
        <f t="shared" si="7"/>
        <v/>
      </c>
      <c r="AH98" s="52" t="str">
        <f t="shared" si="8"/>
        <v/>
      </c>
      <c r="AI98" s="137" t="str">
        <f t="shared" si="9"/>
        <v/>
      </c>
      <c r="AJ98" s="136" t="str">
        <f t="shared" si="10"/>
        <v/>
      </c>
      <c r="AK98" s="60"/>
      <c r="AL98" s="52"/>
    </row>
    <row r="99" spans="1:38" x14ac:dyDescent="0.25">
      <c r="A99" s="3"/>
      <c r="B99" s="84"/>
      <c r="C99" s="84"/>
      <c r="D99" s="85"/>
      <c r="E99" s="84"/>
      <c r="F99" s="84"/>
      <c r="G99" s="84"/>
      <c r="H99" s="91"/>
      <c r="I99" s="84"/>
      <c r="J99" s="92"/>
      <c r="K99" s="55"/>
      <c r="L99" s="92"/>
      <c r="M99" s="92"/>
      <c r="N99" s="120" t="str">
        <f t="shared" si="6"/>
        <v/>
      </c>
      <c r="O99" s="95"/>
      <c r="P99" s="18"/>
      <c r="Q99" s="83" t="str">
        <f>IF((ANXE_2_MATERIAUX_AUTOCONSTR!B99)=0,"",ANXE_2_MATERIAUX_AUTOCONSTR!B99)</f>
        <v/>
      </c>
      <c r="R99" s="83" t="str">
        <f>IF((ANXE_2_MATERIAUX_AUTOCONSTR!C99)=0,"",ANXE_2_MATERIAUX_AUTOCONSTR!C99)</f>
        <v/>
      </c>
      <c r="S99" s="86" t="str">
        <f>IF((ANXE_2_MATERIAUX_AUTOCONSTR!D99)=0,"",ANXE_2_MATERIAUX_AUTOCONSTR!D99)</f>
        <v/>
      </c>
      <c r="T99" s="83" t="str">
        <f>IF((ANXE_2_MATERIAUX_AUTOCONSTR!E99)=0,"",ANXE_2_MATERIAUX_AUTOCONSTR!E99)</f>
        <v/>
      </c>
      <c r="U99" s="83" t="str">
        <f>IF((ANXE_2_MATERIAUX_AUTOCONSTR!F99)=0,"",ANXE_2_MATERIAUX_AUTOCONSTR!F99)</f>
        <v/>
      </c>
      <c r="V99" s="83" t="str">
        <f>IF((ANXE_2_MATERIAUX_AUTOCONSTR!G99)=0,"",ANXE_2_MATERIAUX_AUTOCONSTR!G99)</f>
        <v/>
      </c>
      <c r="W99" s="88" t="str">
        <f>IF((ANXE_2_MATERIAUX_AUTOCONSTR!H99)=0,"",ANXE_2_MATERIAUX_AUTOCONSTR!H99)</f>
        <v/>
      </c>
      <c r="X99" s="83" t="str">
        <f>IF((ANXE_2_MATERIAUX_AUTOCONSTR!I99)=0,"",ANXE_2_MATERIAUX_AUTOCONSTR!I99)</f>
        <v/>
      </c>
      <c r="Y99" s="89" t="str">
        <f>IF((ANXE_2_MATERIAUX_AUTOCONSTR!J99)=0,"",ANXE_2_MATERIAUX_AUTOCONSTR!J99)</f>
        <v/>
      </c>
      <c r="Z99" s="89" t="str">
        <f>IF(Y99="","",IF((ANXE_2_MATERIAUX_AUTOCONSTR!K99)=0,0,ANXE_2_MATERIAUX_AUTOCONSTR!K99))</f>
        <v/>
      </c>
      <c r="AA99" s="89" t="str">
        <f>IF((ANXE_2_MATERIAUX_AUTOCONSTR!L99)=0,"",ANXE_2_MATERIAUX_AUTOCONSTR!L99)</f>
        <v/>
      </c>
      <c r="AB99" s="89" t="str">
        <f>IF((ANXE_2_MATERIAUX_AUTOCONSTR!M99)=0,"",ANXE_2_MATERIAUX_AUTOCONSTR!M99)</f>
        <v/>
      </c>
      <c r="AC99" s="89" t="str">
        <f>IF((ANXE_2_MATERIAUX_AUTOCONSTR!N99)=0,"",ANXE_2_MATERIAUX_AUTOCONSTR!N99)</f>
        <v/>
      </c>
      <c r="AD99" s="86" t="str">
        <f>IF((ANXE_2_MATERIAUX_AUTOCONSTR!O99)=0,"",ANXE_2_MATERIAUX_AUTOCONSTR!O99)</f>
        <v/>
      </c>
      <c r="AF99" s="51"/>
      <c r="AG99" s="136" t="str">
        <f t="shared" ref="AG99" si="11">IF(AC99="","",AC99-AF99)</f>
        <v/>
      </c>
      <c r="AH99" s="52" t="str">
        <f t="shared" ref="AH99" si="12">IF(AC99="","",IF(AG99&gt;0,"Motif obligatoire",""))</f>
        <v/>
      </c>
      <c r="AI99" s="137" t="str">
        <f t="shared" si="9"/>
        <v/>
      </c>
      <c r="AJ99" s="136" t="str">
        <f t="shared" si="10"/>
        <v/>
      </c>
      <c r="AK99" s="60"/>
      <c r="AL99" s="52"/>
    </row>
    <row r="100" spans="1:38" x14ac:dyDescent="0.25">
      <c r="A100" s="3"/>
      <c r="C100" s="18"/>
      <c r="D100" s="18"/>
      <c r="E100" s="18"/>
      <c r="F100" s="18"/>
      <c r="G100" s="18"/>
      <c r="H100" s="18"/>
      <c r="I100" s="20"/>
      <c r="J100" s="18"/>
      <c r="K100" s="18"/>
      <c r="L100" s="18"/>
      <c r="M100" s="18"/>
      <c r="N100" s="18"/>
      <c r="O100" s="18"/>
      <c r="P100" s="18"/>
      <c r="Q100" s="18"/>
    </row>
    <row r="101" spans="1:38" x14ac:dyDescent="0.25">
      <c r="C101" s="18"/>
      <c r="D101" s="18"/>
      <c r="E101" s="18"/>
      <c r="F101" s="18"/>
      <c r="G101" s="18"/>
      <c r="H101" s="18"/>
      <c r="I101" s="20"/>
      <c r="J101" s="18"/>
      <c r="K101" s="18"/>
      <c r="L101" s="18"/>
      <c r="M101" s="18"/>
      <c r="N101" s="18"/>
      <c r="O101" s="18"/>
      <c r="P101" s="18"/>
      <c r="Q101" s="18"/>
    </row>
    <row r="102" spans="1:38" x14ac:dyDescent="0.25">
      <c r="C102" s="18"/>
      <c r="D102" s="18"/>
      <c r="E102" s="18"/>
      <c r="F102" s="18"/>
      <c r="G102" s="18"/>
      <c r="H102" s="18"/>
      <c r="I102" s="20"/>
      <c r="J102" s="18"/>
      <c r="K102" s="18"/>
      <c r="L102" s="18"/>
      <c r="M102" s="18"/>
      <c r="N102" s="18"/>
      <c r="O102" s="18"/>
      <c r="P102" s="18"/>
      <c r="Q102" s="18"/>
    </row>
    <row r="103" spans="1:38" x14ac:dyDescent="0.25">
      <c r="C103" s="18"/>
      <c r="D103" s="18"/>
      <c r="E103" s="18"/>
      <c r="F103" s="18"/>
      <c r="G103" s="18"/>
      <c r="H103" s="18"/>
      <c r="I103" s="20"/>
      <c r="J103" s="18"/>
      <c r="K103" s="18"/>
      <c r="L103" s="18"/>
      <c r="M103" s="18"/>
      <c r="N103" s="18"/>
      <c r="O103" s="18"/>
      <c r="P103" s="18"/>
      <c r="Q103" s="18"/>
    </row>
    <row r="104" spans="1:38" x14ac:dyDescent="0.25">
      <c r="C104" s="18"/>
      <c r="D104" s="18"/>
      <c r="E104" s="18"/>
      <c r="F104" s="18"/>
      <c r="G104" s="18"/>
      <c r="H104" s="18"/>
      <c r="I104" s="20"/>
      <c r="J104" s="18"/>
      <c r="K104" s="18"/>
      <c r="L104" s="18"/>
      <c r="M104" s="18"/>
      <c r="N104" s="18"/>
      <c r="O104" s="18"/>
      <c r="P104" s="18"/>
      <c r="Q104" s="18"/>
    </row>
    <row r="105" spans="1:38" x14ac:dyDescent="0.25">
      <c r="C105" s="18"/>
      <c r="D105" s="18"/>
      <c r="E105" s="18"/>
      <c r="F105" s="18"/>
      <c r="G105" s="18"/>
      <c r="H105" s="18"/>
      <c r="I105" s="20"/>
      <c r="J105" s="18"/>
      <c r="K105" s="18"/>
      <c r="L105" s="18"/>
      <c r="M105" s="18"/>
      <c r="N105" s="18"/>
      <c r="O105" s="18"/>
      <c r="P105" s="18"/>
      <c r="Q105" s="18"/>
    </row>
    <row r="106" spans="1:38" x14ac:dyDescent="0.25">
      <c r="C106" s="18"/>
      <c r="D106" s="18"/>
      <c r="E106" s="18"/>
      <c r="F106" s="18"/>
      <c r="G106" s="18"/>
      <c r="H106" s="18"/>
      <c r="I106" s="20"/>
      <c r="J106" s="18"/>
      <c r="K106" s="18"/>
      <c r="L106" s="18"/>
      <c r="M106" s="18"/>
      <c r="N106" s="18"/>
      <c r="O106" s="18"/>
      <c r="P106" s="18"/>
      <c r="Q106" s="18"/>
    </row>
    <row r="107" spans="1:38" x14ac:dyDescent="0.25">
      <c r="C107" s="18"/>
      <c r="D107" s="18"/>
      <c r="E107" s="18"/>
      <c r="F107" s="18"/>
      <c r="G107" s="18"/>
      <c r="H107" s="18"/>
      <c r="I107" s="20"/>
      <c r="J107" s="18"/>
      <c r="K107" s="18"/>
      <c r="L107" s="18"/>
      <c r="M107" s="18"/>
      <c r="N107" s="18"/>
      <c r="O107" s="18"/>
      <c r="P107" s="18"/>
      <c r="Q107" s="18"/>
    </row>
    <row r="108" spans="1:38" x14ac:dyDescent="0.25">
      <c r="I108" s="12"/>
    </row>
    <row r="109" spans="1:38" x14ac:dyDescent="0.25">
      <c r="I109" s="12"/>
    </row>
    <row r="110" spans="1:38" x14ac:dyDescent="0.25">
      <c r="I110" s="12"/>
    </row>
    <row r="111" spans="1:38" x14ac:dyDescent="0.25">
      <c r="I111" s="12"/>
    </row>
    <row r="112" spans="1:38" x14ac:dyDescent="0.25">
      <c r="I112" s="12"/>
    </row>
    <row r="113" spans="9:9" x14ac:dyDescent="0.25">
      <c r="I113" s="12"/>
    </row>
    <row r="114" spans="9:9" x14ac:dyDescent="0.25">
      <c r="I114" s="12"/>
    </row>
    <row r="115" spans="9:9" x14ac:dyDescent="0.25">
      <c r="I115" s="12"/>
    </row>
    <row r="116" spans="9:9" x14ac:dyDescent="0.25">
      <c r="I116" s="12"/>
    </row>
    <row r="117" spans="9:9" x14ac:dyDescent="0.25">
      <c r="I117" s="12"/>
    </row>
    <row r="118" spans="9:9" x14ac:dyDescent="0.25">
      <c r="I118" s="12"/>
    </row>
    <row r="119" spans="9:9" x14ac:dyDescent="0.25">
      <c r="I119" s="12"/>
    </row>
    <row r="120" spans="9:9" x14ac:dyDescent="0.25">
      <c r="I120" s="12"/>
    </row>
    <row r="121" spans="9:9" x14ac:dyDescent="0.25">
      <c r="I121" s="12"/>
    </row>
    <row r="122" spans="9:9" x14ac:dyDescent="0.25">
      <c r="I122" s="12"/>
    </row>
    <row r="123" spans="9:9" x14ac:dyDescent="0.25">
      <c r="I123" s="12"/>
    </row>
  </sheetData>
  <sheetProtection algorithmName="SHA-512" hashValue="MI8mG52JVfGd4nTFKOB4ZijxhGwmLwmQgihC7s02wOg/oUpDu7oRF1sBroVek30KHOZ0IsCY84/SpsaT4VPLFA==" saltValue="qLhNICUHKl+ZPPjij3kvKg==" spinCount="100000" sheet="1" objects="1" scenarios="1"/>
  <mergeCells count="7">
    <mergeCell ref="E9:F9"/>
    <mergeCell ref="B8:H8"/>
    <mergeCell ref="C5:F5"/>
    <mergeCell ref="C6:F6"/>
    <mergeCell ref="AF10:AL10"/>
    <mergeCell ref="Q10:AD10"/>
    <mergeCell ref="AF7:AK7"/>
  </mergeCells>
  <dataValidations count="2">
    <dataValidation type="list" allowBlank="1" showInputMessage="1" showErrorMessage="1" sqref="R12:R99 C12:C99" xr:uid="{97DD3B51-F93C-4863-B783-8C2635A708ED}">
      <formula1>Type</formula1>
    </dataValidation>
    <dataValidation type="list" allowBlank="1" showInputMessage="1" showErrorMessage="1" sqref="S12:S99 D12:D99" xr:uid="{05869C63-94F3-48D7-AAEC-8FCFD7891B76}">
      <formula1>Poste</formula1>
    </dataValidation>
  </dataValidations>
  <pageMargins left="0.7" right="0.7" top="0.75" bottom="0.75" header="0.3" footer="0.3"/>
  <pageSetup paperSize="9" orientation="portrait" r:id="rId1"/>
  <ignoredErrors>
    <ignoredError sqref="N12:N99"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2E0FA0-FBDE-41FB-8FB9-F1DA80049D7A}">
          <x14:formula1>
            <xm:f>Qualification!$A$23:$A$24</xm:f>
          </x14:formula1>
          <xm:sqref>T12:T99 E12:E99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92D050"/>
  </sheetPr>
  <dimension ref="A1:Y220"/>
  <sheetViews>
    <sheetView zoomScaleNormal="100" workbookViewId="0">
      <selection activeCell="Y12" sqref="Y12"/>
    </sheetView>
  </sheetViews>
  <sheetFormatPr baseColWidth="10" defaultColWidth="9.140625" defaultRowHeight="15" outlineLevelCol="1" x14ac:dyDescent="0.25"/>
  <cols>
    <col min="1" max="1" width="1.7109375" style="11" customWidth="1"/>
    <col min="2" max="2" width="17.140625" style="11" customWidth="1"/>
    <col min="3" max="3" width="29" style="11" customWidth="1"/>
    <col min="4" max="5" width="30.85546875" style="11" customWidth="1"/>
    <col min="6" max="6" width="83.42578125" style="11" customWidth="1"/>
    <col min="7" max="7" width="17.140625" style="11" customWidth="1"/>
    <col min="8" max="8" width="30.85546875" style="11" customWidth="1"/>
    <col min="9" max="9" width="16.140625" style="11" customWidth="1"/>
    <col min="10" max="10" width="42.28515625" style="11" bestFit="1" customWidth="1"/>
    <col min="11" max="11" width="34" style="11" customWidth="1"/>
    <col min="12" max="12" width="23.85546875" style="11" customWidth="1"/>
    <col min="13" max="13" width="14.140625" style="11" customWidth="1"/>
    <col min="14" max="14" width="9.140625" style="11"/>
    <col min="15" max="15" width="22.28515625" style="11" hidden="1" customWidth="1" outlineLevel="1"/>
    <col min="16" max="16" width="25.140625" style="11" hidden="1" customWidth="1" outlineLevel="1"/>
    <col min="17" max="17" width="24.85546875" style="11" hidden="1" customWidth="1" outlineLevel="1"/>
    <col min="18" max="18" width="21.85546875" style="11" hidden="1" customWidth="1" outlineLevel="1"/>
    <col min="19" max="19" width="53" style="11" hidden="1" customWidth="1" outlineLevel="1"/>
    <col min="20" max="20" width="26.7109375" style="11" hidden="1" customWidth="1" outlineLevel="1"/>
    <col min="21" max="21" width="19.5703125" style="11" hidden="1" customWidth="1" outlineLevel="1"/>
    <col min="22" max="22" width="24.28515625" style="11" hidden="1" customWidth="1" outlineLevel="1"/>
    <col min="23" max="23" width="40" style="11" hidden="1" customWidth="1" outlineLevel="1"/>
    <col min="24" max="24" width="38.28515625" style="11" hidden="1" customWidth="1" outlineLevel="1"/>
    <col min="25" max="25" width="38.28515625" style="11" customWidth="1" collapsed="1"/>
    <col min="26" max="26" width="16.85546875" style="11" customWidth="1"/>
    <col min="27" max="16384" width="9.140625" style="11"/>
  </cols>
  <sheetData>
    <row r="1" spans="1:25" x14ac:dyDescent="0.25">
      <c r="A1" s="3"/>
      <c r="B1" s="3"/>
      <c r="C1" s="3"/>
      <c r="D1" s="3"/>
      <c r="E1" s="3"/>
      <c r="F1" s="3"/>
      <c r="G1" s="3"/>
      <c r="H1" s="3"/>
      <c r="I1" s="3"/>
      <c r="J1" s="3"/>
      <c r="K1" s="3"/>
      <c r="L1" s="3"/>
      <c r="M1" s="18"/>
      <c r="N1" s="18"/>
      <c r="O1" s="18"/>
      <c r="P1" s="18"/>
      <c r="Q1" s="18"/>
      <c r="R1" s="18"/>
      <c r="S1" s="18"/>
      <c r="T1" s="18"/>
      <c r="U1" s="18"/>
      <c r="V1" s="18"/>
      <c r="W1" s="18"/>
      <c r="X1" s="18"/>
      <c r="Y1" s="18"/>
    </row>
    <row r="2" spans="1:25" ht="30.75" x14ac:dyDescent="0.45">
      <c r="A2" s="3"/>
      <c r="B2" s="22" t="s">
        <v>194</v>
      </c>
      <c r="C2" s="3"/>
      <c r="D2" s="3"/>
      <c r="E2" s="3"/>
      <c r="F2" s="3"/>
      <c r="G2" s="3"/>
      <c r="H2" s="3"/>
      <c r="I2" s="3"/>
      <c r="J2" s="3"/>
      <c r="K2" s="3"/>
      <c r="L2" s="3"/>
      <c r="M2" s="18"/>
      <c r="N2" s="18"/>
      <c r="O2" s="18"/>
      <c r="P2" s="18"/>
      <c r="Q2" s="37" t="s">
        <v>85</v>
      </c>
      <c r="R2" s="33"/>
      <c r="S2" s="33"/>
      <c r="T2" s="33"/>
      <c r="U2" s="33"/>
      <c r="V2" s="33"/>
      <c r="W2" s="18"/>
      <c r="X2" s="18"/>
      <c r="Y2" s="18"/>
    </row>
    <row r="3" spans="1:25" ht="18" x14ac:dyDescent="0.25">
      <c r="A3" s="3"/>
      <c r="B3" s="17" t="s">
        <v>128</v>
      </c>
      <c r="C3" s="3"/>
      <c r="D3" s="3"/>
      <c r="E3" s="3"/>
      <c r="F3" s="3"/>
      <c r="G3" s="3"/>
      <c r="H3" s="3"/>
      <c r="I3" s="3"/>
      <c r="J3" s="3"/>
      <c r="K3" s="3"/>
      <c r="L3" s="3"/>
      <c r="M3" s="18"/>
      <c r="N3" s="18"/>
      <c r="O3" s="18"/>
      <c r="P3" s="18"/>
      <c r="Q3" s="18"/>
      <c r="R3" s="18"/>
      <c r="S3" s="18"/>
      <c r="T3" s="18"/>
      <c r="U3" s="18"/>
      <c r="V3" s="18"/>
      <c r="W3" s="18"/>
      <c r="X3" s="18"/>
      <c r="Y3" s="18"/>
    </row>
    <row r="4" spans="1:25" x14ac:dyDescent="0.25">
      <c r="A4" s="3"/>
      <c r="B4" s="3"/>
      <c r="C4" s="3"/>
      <c r="D4" s="3"/>
      <c r="E4" s="3"/>
      <c r="F4" s="3"/>
      <c r="G4" s="3"/>
      <c r="H4" s="3"/>
      <c r="I4" s="3"/>
      <c r="J4" s="3"/>
      <c r="K4" s="3"/>
      <c r="L4" s="3"/>
      <c r="M4" s="18"/>
      <c r="N4" s="18"/>
      <c r="O4" s="18"/>
      <c r="P4" s="18"/>
      <c r="Q4" s="18"/>
      <c r="R4" s="18"/>
      <c r="S4" s="18"/>
      <c r="T4" s="18"/>
      <c r="U4" s="18"/>
      <c r="V4" s="18"/>
      <c r="W4" s="18"/>
      <c r="X4" s="18"/>
      <c r="Y4" s="18"/>
    </row>
    <row r="5" spans="1:25" ht="18" x14ac:dyDescent="0.25">
      <c r="A5" s="3"/>
      <c r="B5" s="57" t="s">
        <v>132</v>
      </c>
      <c r="C5" s="61"/>
      <c r="D5" s="160">
        <f>NOTICE!D16</f>
        <v>0</v>
      </c>
      <c r="E5" s="160"/>
      <c r="F5" s="160"/>
      <c r="G5" s="3"/>
      <c r="H5" s="3"/>
      <c r="I5" s="3"/>
      <c r="J5" s="3"/>
      <c r="K5" s="3"/>
      <c r="L5" s="18"/>
      <c r="M5" s="18"/>
      <c r="N5" s="18"/>
      <c r="O5" s="18"/>
      <c r="P5" s="18"/>
      <c r="Q5" s="18"/>
      <c r="R5" s="18"/>
      <c r="S5" s="18"/>
      <c r="T5" s="18"/>
      <c r="U5" s="18"/>
      <c r="V5" s="18"/>
      <c r="W5" s="18"/>
      <c r="X5" s="18"/>
      <c r="Y5" s="18"/>
    </row>
    <row r="6" spans="1:25" ht="18" x14ac:dyDescent="0.25">
      <c r="A6" s="3"/>
      <c r="B6" s="57" t="s">
        <v>88</v>
      </c>
      <c r="C6" s="61"/>
      <c r="D6" s="160">
        <f>NOTICE!D17</f>
        <v>0</v>
      </c>
      <c r="E6" s="160"/>
      <c r="F6" s="160"/>
      <c r="G6" s="3"/>
      <c r="H6" s="3"/>
      <c r="I6" s="3"/>
      <c r="J6" s="3"/>
      <c r="K6" s="3"/>
      <c r="L6" s="18"/>
      <c r="M6" s="18"/>
      <c r="N6" s="18"/>
      <c r="O6" s="18"/>
      <c r="P6" s="18"/>
      <c r="Q6" s="18"/>
      <c r="R6" s="18"/>
      <c r="S6" s="18"/>
      <c r="T6" s="18"/>
      <c r="U6" s="18"/>
      <c r="V6" s="18"/>
      <c r="W6" s="18"/>
      <c r="X6" s="18"/>
      <c r="Y6" s="18"/>
    </row>
    <row r="7" spans="1:25" ht="15.75" x14ac:dyDescent="0.25">
      <c r="A7" s="3"/>
      <c r="B7" s="18"/>
      <c r="C7" s="18"/>
      <c r="D7" s="18"/>
      <c r="E7" s="18"/>
      <c r="F7" s="18"/>
      <c r="G7" s="18"/>
      <c r="H7" s="18"/>
      <c r="I7" s="18"/>
      <c r="J7" s="18"/>
      <c r="K7" s="18"/>
      <c r="L7" s="18"/>
      <c r="M7" s="18"/>
      <c r="N7" s="18"/>
      <c r="O7" s="18"/>
      <c r="P7" s="18"/>
      <c r="Q7" s="73" t="s">
        <v>209</v>
      </c>
      <c r="R7" s="65">
        <f>SUM(W12:W99)</f>
        <v>0</v>
      </c>
      <c r="S7" s="18"/>
      <c r="T7" s="18"/>
      <c r="U7" s="18"/>
      <c r="V7" s="18"/>
      <c r="W7" s="18"/>
      <c r="X7" s="18"/>
      <c r="Y7" s="18"/>
    </row>
    <row r="8" spans="1:25" x14ac:dyDescent="0.25">
      <c r="A8" s="3"/>
      <c r="B8" s="18"/>
      <c r="C8" s="18"/>
      <c r="D8" s="18"/>
      <c r="E8" s="18"/>
      <c r="F8" s="18"/>
      <c r="G8" s="18"/>
      <c r="H8" s="18"/>
      <c r="I8" s="18"/>
      <c r="J8" s="18"/>
      <c r="K8" s="18"/>
      <c r="L8" s="18"/>
      <c r="M8" s="18"/>
      <c r="N8" s="18"/>
      <c r="O8" s="18"/>
      <c r="P8" s="18"/>
      <c r="Q8" s="18"/>
      <c r="R8" s="18"/>
      <c r="S8" s="18"/>
      <c r="T8" s="18"/>
      <c r="U8" s="18"/>
      <c r="V8" s="18"/>
      <c r="W8" s="18"/>
      <c r="X8" s="18"/>
      <c r="Y8" s="18"/>
    </row>
    <row r="9" spans="1:25" ht="15.75" x14ac:dyDescent="0.25">
      <c r="A9" s="3"/>
      <c r="B9" s="18"/>
      <c r="C9" s="18"/>
      <c r="D9" s="73" t="s">
        <v>127</v>
      </c>
      <c r="E9" s="65">
        <f>SUM(J12:J64)</f>
        <v>0</v>
      </c>
      <c r="G9" s="18"/>
      <c r="H9" s="18"/>
      <c r="J9" s="18"/>
      <c r="K9" s="18"/>
      <c r="L9" s="18"/>
      <c r="M9" s="18"/>
      <c r="N9" s="18"/>
      <c r="O9" s="18"/>
      <c r="P9" s="18"/>
      <c r="Q9" s="18"/>
      <c r="R9" s="18"/>
      <c r="S9" s="18"/>
      <c r="T9" s="18"/>
      <c r="U9" s="18"/>
      <c r="V9" s="18"/>
      <c r="W9" s="18"/>
      <c r="X9" s="18"/>
      <c r="Y9" s="18"/>
    </row>
    <row r="10" spans="1:25" ht="15.75" customHeight="1" x14ac:dyDescent="0.25">
      <c r="A10" s="3"/>
      <c r="B10" s="18"/>
      <c r="C10" s="18"/>
      <c r="D10" s="18"/>
      <c r="E10" s="18"/>
      <c r="F10" s="18"/>
      <c r="G10" s="18"/>
      <c r="H10" s="18"/>
      <c r="I10" s="18"/>
      <c r="J10" s="18"/>
      <c r="K10" s="18"/>
      <c r="L10" s="18"/>
      <c r="M10" s="18"/>
      <c r="N10" s="18"/>
      <c r="O10" s="151" t="s">
        <v>123</v>
      </c>
      <c r="P10" s="152"/>
      <c r="Q10" s="152"/>
      <c r="R10" s="152"/>
      <c r="S10" s="152"/>
      <c r="T10" s="152"/>
      <c r="U10" s="152"/>
      <c r="V10" s="152"/>
      <c r="W10" s="152"/>
      <c r="X10" s="153"/>
      <c r="Y10" s="18"/>
    </row>
    <row r="11" spans="1:25" ht="60.6" customHeight="1" x14ac:dyDescent="0.25">
      <c r="A11" s="3"/>
      <c r="B11" s="66" t="s">
        <v>32</v>
      </c>
      <c r="C11" s="66" t="s">
        <v>98</v>
      </c>
      <c r="D11" s="66" t="s">
        <v>95</v>
      </c>
      <c r="E11" s="66" t="s">
        <v>33</v>
      </c>
      <c r="F11" s="66" t="s">
        <v>74</v>
      </c>
      <c r="G11" s="67" t="s">
        <v>99</v>
      </c>
      <c r="H11" s="67" t="s">
        <v>22</v>
      </c>
      <c r="I11" s="67" t="s">
        <v>26</v>
      </c>
      <c r="J11" s="67" t="s">
        <v>94</v>
      </c>
      <c r="K11" s="66" t="s">
        <v>82</v>
      </c>
      <c r="L11" s="18"/>
      <c r="M11" s="18"/>
      <c r="N11" s="18"/>
      <c r="O11" s="53" t="s">
        <v>32</v>
      </c>
      <c r="P11" s="53" t="s">
        <v>98</v>
      </c>
      <c r="Q11" s="53" t="s">
        <v>95</v>
      </c>
      <c r="R11" s="53" t="s">
        <v>33</v>
      </c>
      <c r="S11" s="53" t="s">
        <v>195</v>
      </c>
      <c r="T11" s="53" t="s">
        <v>99</v>
      </c>
      <c r="U11" s="53" t="s">
        <v>22</v>
      </c>
      <c r="V11" s="53" t="s">
        <v>26</v>
      </c>
      <c r="W11" s="53" t="s">
        <v>100</v>
      </c>
      <c r="X11" s="53" t="s">
        <v>82</v>
      </c>
      <c r="Y11" s="18"/>
    </row>
    <row r="12" spans="1:25" x14ac:dyDescent="0.25">
      <c r="A12" s="3"/>
      <c r="B12" s="62"/>
      <c r="C12" s="63"/>
      <c r="D12" s="63"/>
      <c r="E12" s="63"/>
      <c r="F12" s="63"/>
      <c r="G12" s="121" t="str">
        <f>IF(D12="Catégorie A ou assimilé",Qualification!$F$19,IF(D12="Catégorie B ou C ou assimilé",Qualification!$F$20,IF(D12="Stagiaire",Qualification!$F$21,"")))</f>
        <v/>
      </c>
      <c r="H12" s="21"/>
      <c r="I12" s="21"/>
      <c r="J12" s="41" t="str">
        <f>IF(ISBLANK(D12),"",IF(OR((H12)="",ISBLANK(I12)),"Les colonnes E, H, I et J doivent être renseignées",G12*I12))</f>
        <v/>
      </c>
      <c r="K12" s="72"/>
      <c r="L12" s="18"/>
      <c r="M12" s="18"/>
      <c r="N12" s="18"/>
      <c r="O12" s="64" t="str">
        <f>IF((ANXE_3_FRAIS_SALARIAUX_REGIE!B12)=0,"",ANXE_3_FRAIS_SALARIAUX_REGIE!B12)</f>
        <v/>
      </c>
      <c r="P12" s="64" t="str">
        <f>IF((ANXE_3_FRAIS_SALARIAUX_REGIE!C12)=0,"",ANXE_3_FRAIS_SALARIAUX_REGIE!C12)</f>
        <v/>
      </c>
      <c r="Q12" s="64" t="str">
        <f>IF((ANXE_3_FRAIS_SALARIAUX_REGIE!D12)=0,"",ANXE_3_FRAIS_SALARIAUX_REGIE!D12)</f>
        <v/>
      </c>
      <c r="R12" s="64" t="str">
        <f>IF((ANXE_3_FRAIS_SALARIAUX_REGIE!E12)=0,"",ANXE_3_FRAIS_SALARIAUX_REGIE!E12)</f>
        <v/>
      </c>
      <c r="S12" s="74" t="str">
        <f>IF((ANXE_3_FRAIS_SALARIAUX_REGIE!F12)=0,"",ANXE_3_FRAIS_SALARIAUX_REGIE!F12)</f>
        <v/>
      </c>
      <c r="T12" s="138" t="str">
        <f>IF((ANXE_3_FRAIS_SALARIAUX_REGIE!G12)=0,"",ANXE_3_FRAIS_SALARIAUX_REGIE!G12)</f>
        <v/>
      </c>
      <c r="U12" s="64" t="str">
        <f>IF((ANXE_3_FRAIS_SALARIAUX_REGIE!H12)=0,"",ANXE_3_FRAIS_SALARIAUX_REGIE!H12)</f>
        <v/>
      </c>
      <c r="V12" s="64" t="str">
        <f>IF((ANXE_3_FRAIS_SALARIAUX_REGIE!I12)=0,"",ANXE_3_FRAIS_SALARIAUX_REGIE!I12)</f>
        <v/>
      </c>
      <c r="W12" s="117" t="str">
        <f>IF(ISBLANK(Q12),"",IF(OR((U12)="",ISBLANK(V12)),"Les colonnes Q, U, et V doivent être renseignées",T12*V12))</f>
        <v>Les colonnes Q, U, et V doivent être renseignées</v>
      </c>
      <c r="X12" s="74" t="str">
        <f>IF((ANXE_3_FRAIS_SALARIAUX_REGIE!K12)=0,"",ANXE_3_FRAIS_SALARIAUX_REGIE!K12)</f>
        <v/>
      </c>
      <c r="Y12" s="18"/>
    </row>
    <row r="13" spans="1:25" x14ac:dyDescent="0.25">
      <c r="A13" s="3"/>
      <c r="B13" s="62"/>
      <c r="C13" s="63"/>
      <c r="D13" s="63"/>
      <c r="E13" s="63"/>
      <c r="F13" s="63"/>
      <c r="G13" s="121" t="str">
        <f>IF(D13="Catégorie A ou assimilé",Qualification!$F$19,IF(D13="Catégorie B ou C ou assimilé",Qualification!$F$20,IF(D13="Stagiaire",Qualification!$F$21,"")))</f>
        <v/>
      </c>
      <c r="H13" s="21"/>
      <c r="I13" s="21"/>
      <c r="J13" s="41" t="str">
        <f t="shared" ref="J13:J76" si="0">IF(ISBLANK(D13),"",IF(OR((H13)="",ISBLANK(I13)),"Les colonnes E, H, I et J doivent être renseignées",G13*I13))</f>
        <v/>
      </c>
      <c r="K13" s="72"/>
      <c r="L13" s="18"/>
      <c r="M13" s="18"/>
      <c r="N13" s="18"/>
      <c r="O13" s="64" t="str">
        <f>IF((ANXE_3_FRAIS_SALARIAUX_REGIE!B13)=0,"",ANXE_3_FRAIS_SALARIAUX_REGIE!B13)</f>
        <v/>
      </c>
      <c r="P13" s="64" t="str">
        <f>IF((ANXE_3_FRAIS_SALARIAUX_REGIE!C13)=0,"",ANXE_3_FRAIS_SALARIAUX_REGIE!C13)</f>
        <v/>
      </c>
      <c r="Q13" s="64" t="str">
        <f>IF((ANXE_3_FRAIS_SALARIAUX_REGIE!D13)=0,"",ANXE_3_FRAIS_SALARIAUX_REGIE!D13)</f>
        <v/>
      </c>
      <c r="R13" s="64" t="str">
        <f>IF((ANXE_3_FRAIS_SALARIAUX_REGIE!E13)=0,"",ANXE_3_FRAIS_SALARIAUX_REGIE!E13)</f>
        <v/>
      </c>
      <c r="S13" s="74" t="str">
        <f>IF((ANXE_3_FRAIS_SALARIAUX_REGIE!F13)=0,"",ANXE_3_FRAIS_SALARIAUX_REGIE!F13)</f>
        <v/>
      </c>
      <c r="T13" s="138" t="str">
        <f>IF((ANXE_3_FRAIS_SALARIAUX_REGIE!G13)=0,"",ANXE_3_FRAIS_SALARIAUX_REGIE!G13)</f>
        <v/>
      </c>
      <c r="U13" s="64" t="str">
        <f>IF((ANXE_3_FRAIS_SALARIAUX_REGIE!H13)=0,"",ANXE_3_FRAIS_SALARIAUX_REGIE!H13)</f>
        <v/>
      </c>
      <c r="V13" s="64"/>
      <c r="W13" s="117" t="str">
        <f t="shared" ref="W13:W76" si="1">IF(ISBLANK(Q13),"",IF(OR((U13)="",ISBLANK(V13)),"Les colonnes Q, U, et V doivent être renseignées",T13*V13))</f>
        <v>Les colonnes Q, U, et V doivent être renseignées</v>
      </c>
      <c r="X13" s="74"/>
      <c r="Y13" s="18"/>
    </row>
    <row r="14" spans="1:25" x14ac:dyDescent="0.25">
      <c r="A14" s="3"/>
      <c r="B14" s="62"/>
      <c r="C14" s="63"/>
      <c r="D14" s="63"/>
      <c r="E14" s="63"/>
      <c r="F14" s="63"/>
      <c r="G14" s="121" t="str">
        <f>IF(D14="Catégorie A ou assimilé",Qualification!$F$19,IF(D14="Catégorie B ou C ou assimilé",Qualification!$F$20,IF(D14="Stagiaire",Qualification!$F$21,"")))</f>
        <v/>
      </c>
      <c r="H14" s="21"/>
      <c r="I14" s="21"/>
      <c r="J14" s="41" t="str">
        <f t="shared" si="0"/>
        <v/>
      </c>
      <c r="K14" s="72"/>
      <c r="L14" s="18"/>
      <c r="M14" s="18"/>
      <c r="N14" s="18"/>
      <c r="O14" s="64" t="str">
        <f>IF((ANXE_3_FRAIS_SALARIAUX_REGIE!B14)=0,"",ANXE_3_FRAIS_SALARIAUX_REGIE!B14)</f>
        <v/>
      </c>
      <c r="P14" s="64" t="str">
        <f>IF((ANXE_3_FRAIS_SALARIAUX_REGIE!C14)=0,"",ANXE_3_FRAIS_SALARIAUX_REGIE!C14)</f>
        <v/>
      </c>
      <c r="Q14" s="64" t="str">
        <f>IF((ANXE_3_FRAIS_SALARIAUX_REGIE!D14)=0,"",ANXE_3_FRAIS_SALARIAUX_REGIE!D14)</f>
        <v/>
      </c>
      <c r="R14" s="64" t="str">
        <f>IF((ANXE_3_FRAIS_SALARIAUX_REGIE!E14)=0,"",ANXE_3_FRAIS_SALARIAUX_REGIE!E14)</f>
        <v/>
      </c>
      <c r="S14" s="74" t="str">
        <f>IF((ANXE_3_FRAIS_SALARIAUX_REGIE!F14)=0,"",ANXE_3_FRAIS_SALARIAUX_REGIE!F14)</f>
        <v/>
      </c>
      <c r="T14" s="138" t="str">
        <f>IF((ANXE_3_FRAIS_SALARIAUX_REGIE!G14)=0,"",ANXE_3_FRAIS_SALARIAUX_REGIE!G14)</f>
        <v/>
      </c>
      <c r="U14" s="64" t="str">
        <f>IF((ANXE_3_FRAIS_SALARIAUX_REGIE!H14)=0,"",ANXE_3_FRAIS_SALARIAUX_REGIE!H14)</f>
        <v/>
      </c>
      <c r="V14" s="64" t="str">
        <f>IF((ANXE_3_FRAIS_SALARIAUX_REGIE!I14)=0,"",ANXE_3_FRAIS_SALARIAUX_REGIE!I14)</f>
        <v/>
      </c>
      <c r="W14" s="117" t="str">
        <f t="shared" si="1"/>
        <v>Les colonnes Q, U, et V doivent être renseignées</v>
      </c>
      <c r="X14" s="74"/>
      <c r="Y14" s="18"/>
    </row>
    <row r="15" spans="1:25" x14ac:dyDescent="0.25">
      <c r="A15" s="3"/>
      <c r="B15" s="62"/>
      <c r="C15" s="63"/>
      <c r="D15" s="63"/>
      <c r="E15" s="63"/>
      <c r="F15" s="63"/>
      <c r="G15" s="121" t="str">
        <f>IF(D15="Catégorie A ou assimilé",Qualification!$F$19,IF(D15="Catégorie B ou C ou assimilé",Qualification!$F$20,IF(D15="Stagiaire",Qualification!$F$21,"")))</f>
        <v/>
      </c>
      <c r="H15" s="21"/>
      <c r="I15" s="21"/>
      <c r="J15" s="41" t="str">
        <f t="shared" si="0"/>
        <v/>
      </c>
      <c r="K15" s="72"/>
      <c r="L15" s="18"/>
      <c r="M15" s="18"/>
      <c r="N15" s="18"/>
      <c r="O15" s="64" t="str">
        <f>IF((ANXE_3_FRAIS_SALARIAUX_REGIE!B15)=0,"",ANXE_3_FRAIS_SALARIAUX_REGIE!B15)</f>
        <v/>
      </c>
      <c r="P15" s="64" t="str">
        <f>IF((ANXE_3_FRAIS_SALARIAUX_REGIE!C15)=0,"",ANXE_3_FRAIS_SALARIAUX_REGIE!C15)</f>
        <v/>
      </c>
      <c r="Q15" s="64" t="str">
        <f>IF((ANXE_3_FRAIS_SALARIAUX_REGIE!D15)=0,"",ANXE_3_FRAIS_SALARIAUX_REGIE!D15)</f>
        <v/>
      </c>
      <c r="R15" s="64" t="str">
        <f>IF((ANXE_3_FRAIS_SALARIAUX_REGIE!E15)=0,"",ANXE_3_FRAIS_SALARIAUX_REGIE!E15)</f>
        <v/>
      </c>
      <c r="S15" s="74" t="str">
        <f>IF((ANXE_3_FRAIS_SALARIAUX_REGIE!F15)=0,"",ANXE_3_FRAIS_SALARIAUX_REGIE!F15)</f>
        <v/>
      </c>
      <c r="T15" s="138" t="str">
        <f>IF((ANXE_3_FRAIS_SALARIAUX_REGIE!G15)=0,"",ANXE_3_FRAIS_SALARIAUX_REGIE!G15)</f>
        <v/>
      </c>
      <c r="U15" s="64" t="str">
        <f>IF((ANXE_3_FRAIS_SALARIAUX_REGIE!H15)=0,"",ANXE_3_FRAIS_SALARIAUX_REGIE!H15)</f>
        <v/>
      </c>
      <c r="V15" s="64" t="str">
        <f>IF((ANXE_3_FRAIS_SALARIAUX_REGIE!I15)=0,"",ANXE_3_FRAIS_SALARIAUX_REGIE!I15)</f>
        <v/>
      </c>
      <c r="W15" s="117" t="str">
        <f t="shared" si="1"/>
        <v>Les colonnes Q, U, et V doivent être renseignées</v>
      </c>
      <c r="X15" s="74"/>
      <c r="Y15" s="18"/>
    </row>
    <row r="16" spans="1:25" x14ac:dyDescent="0.25">
      <c r="A16" s="3"/>
      <c r="B16" s="62"/>
      <c r="C16" s="63"/>
      <c r="D16" s="63"/>
      <c r="E16" s="63"/>
      <c r="F16" s="63"/>
      <c r="G16" s="121" t="str">
        <f>IF(D16="Catégorie A ou assimilé",Qualification!$F$19,IF(D16="Catégorie B ou C ou assimilé",Qualification!$F$20,IF(D16="Stagiaire",Qualification!$F$21,"")))</f>
        <v/>
      </c>
      <c r="H16" s="21"/>
      <c r="I16" s="21"/>
      <c r="J16" s="41" t="str">
        <f t="shared" si="0"/>
        <v/>
      </c>
      <c r="K16" s="72"/>
      <c r="L16" s="18"/>
      <c r="M16" s="18"/>
      <c r="N16" s="18"/>
      <c r="O16" s="64" t="str">
        <f>IF((ANXE_3_FRAIS_SALARIAUX_REGIE!B16)=0,"",ANXE_3_FRAIS_SALARIAUX_REGIE!B16)</f>
        <v/>
      </c>
      <c r="P16" s="64" t="str">
        <f>IF((ANXE_3_FRAIS_SALARIAUX_REGIE!C16)=0,"",ANXE_3_FRAIS_SALARIAUX_REGIE!C16)</f>
        <v/>
      </c>
      <c r="Q16" s="64" t="str">
        <f>IF((ANXE_3_FRAIS_SALARIAUX_REGIE!D16)=0,"",ANXE_3_FRAIS_SALARIAUX_REGIE!D16)</f>
        <v/>
      </c>
      <c r="R16" s="64" t="str">
        <f>IF((ANXE_3_FRAIS_SALARIAUX_REGIE!E16)=0,"",ANXE_3_FRAIS_SALARIAUX_REGIE!E16)</f>
        <v/>
      </c>
      <c r="S16" s="74" t="str">
        <f>IF((ANXE_3_FRAIS_SALARIAUX_REGIE!F16)=0,"",ANXE_3_FRAIS_SALARIAUX_REGIE!F16)</f>
        <v/>
      </c>
      <c r="T16" s="138" t="str">
        <f>IF((ANXE_3_FRAIS_SALARIAUX_REGIE!G16)=0,"",ANXE_3_FRAIS_SALARIAUX_REGIE!G16)</f>
        <v/>
      </c>
      <c r="U16" s="64" t="str">
        <f>IF((ANXE_3_FRAIS_SALARIAUX_REGIE!H16)=0,"",ANXE_3_FRAIS_SALARIAUX_REGIE!H16)</f>
        <v/>
      </c>
      <c r="V16" s="64" t="str">
        <f>IF((ANXE_3_FRAIS_SALARIAUX_REGIE!I16)=0,"",ANXE_3_FRAIS_SALARIAUX_REGIE!I16)</f>
        <v/>
      </c>
      <c r="W16" s="117" t="str">
        <f t="shared" si="1"/>
        <v>Les colonnes Q, U, et V doivent être renseignées</v>
      </c>
      <c r="X16" s="74"/>
      <c r="Y16" s="18"/>
    </row>
    <row r="17" spans="1:25" x14ac:dyDescent="0.25">
      <c r="A17" s="3"/>
      <c r="B17" s="62"/>
      <c r="C17" s="63"/>
      <c r="D17" s="63"/>
      <c r="E17" s="63"/>
      <c r="F17" s="63"/>
      <c r="G17" s="121" t="str">
        <f>IF(D17="Catégorie A ou assimilé",Qualification!$F$19,IF(D17="Catégorie B ou C ou assimilé",Qualification!$F$20,IF(D17="Stagiaire",Qualification!$F$21,"")))</f>
        <v/>
      </c>
      <c r="H17" s="21"/>
      <c r="I17" s="21"/>
      <c r="J17" s="41" t="str">
        <f t="shared" si="0"/>
        <v/>
      </c>
      <c r="K17" s="72"/>
      <c r="L17" s="18"/>
      <c r="M17" s="18"/>
      <c r="N17" s="18"/>
      <c r="O17" s="64" t="str">
        <f>IF((ANXE_3_FRAIS_SALARIAUX_REGIE!B17)=0,"",ANXE_3_FRAIS_SALARIAUX_REGIE!B17)</f>
        <v/>
      </c>
      <c r="P17" s="64" t="str">
        <f>IF((ANXE_3_FRAIS_SALARIAUX_REGIE!C17)=0,"",ANXE_3_FRAIS_SALARIAUX_REGIE!C17)</f>
        <v/>
      </c>
      <c r="Q17" s="64" t="str">
        <f>IF((ANXE_3_FRAIS_SALARIAUX_REGIE!D17)=0,"",ANXE_3_FRAIS_SALARIAUX_REGIE!D17)</f>
        <v/>
      </c>
      <c r="R17" s="64" t="str">
        <f>IF((ANXE_3_FRAIS_SALARIAUX_REGIE!E17)=0,"",ANXE_3_FRAIS_SALARIAUX_REGIE!E17)</f>
        <v/>
      </c>
      <c r="S17" s="74" t="str">
        <f>IF((ANXE_3_FRAIS_SALARIAUX_REGIE!F17)=0,"",ANXE_3_FRAIS_SALARIAUX_REGIE!F17)</f>
        <v/>
      </c>
      <c r="T17" s="138" t="str">
        <f>IF((ANXE_3_FRAIS_SALARIAUX_REGIE!G17)=0,"",ANXE_3_FRAIS_SALARIAUX_REGIE!G17)</f>
        <v/>
      </c>
      <c r="U17" s="64" t="str">
        <f>IF((ANXE_3_FRAIS_SALARIAUX_REGIE!H17)=0,"",ANXE_3_FRAIS_SALARIAUX_REGIE!H17)</f>
        <v/>
      </c>
      <c r="V17" s="64" t="str">
        <f>IF((ANXE_3_FRAIS_SALARIAUX_REGIE!I17)=0,"",ANXE_3_FRAIS_SALARIAUX_REGIE!I17)</f>
        <v/>
      </c>
      <c r="W17" s="117" t="str">
        <f t="shared" si="1"/>
        <v>Les colonnes Q, U, et V doivent être renseignées</v>
      </c>
      <c r="X17" s="74"/>
      <c r="Y17" s="18"/>
    </row>
    <row r="18" spans="1:25" x14ac:dyDescent="0.25">
      <c r="A18" s="3"/>
      <c r="B18" s="62"/>
      <c r="C18" s="63"/>
      <c r="D18" s="63"/>
      <c r="E18" s="63"/>
      <c r="F18" s="63"/>
      <c r="G18" s="121" t="str">
        <f>IF(D18="Catégorie A ou assimilé",Qualification!$F$19,IF(D18="Catégorie B ou C ou assimilé",Qualification!$F$20,IF(D18="Stagiaire",Qualification!$F$21,"")))</f>
        <v/>
      </c>
      <c r="H18" s="21"/>
      <c r="I18" s="21"/>
      <c r="J18" s="41" t="str">
        <f t="shared" si="0"/>
        <v/>
      </c>
      <c r="K18" s="72"/>
      <c r="L18" s="18"/>
      <c r="M18" s="18"/>
      <c r="N18" s="18"/>
      <c r="O18" s="64" t="str">
        <f>IF((ANXE_3_FRAIS_SALARIAUX_REGIE!B18)=0,"",ANXE_3_FRAIS_SALARIAUX_REGIE!B18)</f>
        <v/>
      </c>
      <c r="P18" s="64" t="str">
        <f>IF((ANXE_3_FRAIS_SALARIAUX_REGIE!C18)=0,"",ANXE_3_FRAIS_SALARIAUX_REGIE!C18)</f>
        <v/>
      </c>
      <c r="Q18" s="64" t="str">
        <f>IF((ANXE_3_FRAIS_SALARIAUX_REGIE!D18)=0,"",ANXE_3_FRAIS_SALARIAUX_REGIE!D18)</f>
        <v/>
      </c>
      <c r="R18" s="64" t="str">
        <f>IF((ANXE_3_FRAIS_SALARIAUX_REGIE!E18)=0,"",ANXE_3_FRAIS_SALARIAUX_REGIE!E18)</f>
        <v/>
      </c>
      <c r="S18" s="74" t="str">
        <f>IF((ANXE_3_FRAIS_SALARIAUX_REGIE!F18)=0,"",ANXE_3_FRAIS_SALARIAUX_REGIE!F18)</f>
        <v/>
      </c>
      <c r="T18" s="138" t="str">
        <f>IF((ANXE_3_FRAIS_SALARIAUX_REGIE!G18)=0,"",ANXE_3_FRAIS_SALARIAUX_REGIE!G18)</f>
        <v/>
      </c>
      <c r="U18" s="64" t="str">
        <f>IF((ANXE_3_FRAIS_SALARIAUX_REGIE!H18)=0,"",ANXE_3_FRAIS_SALARIAUX_REGIE!H18)</f>
        <v/>
      </c>
      <c r="V18" s="64" t="str">
        <f>IF((ANXE_3_FRAIS_SALARIAUX_REGIE!I18)=0,"",ANXE_3_FRAIS_SALARIAUX_REGIE!I18)</f>
        <v/>
      </c>
      <c r="W18" s="117" t="str">
        <f t="shared" si="1"/>
        <v>Les colonnes Q, U, et V doivent être renseignées</v>
      </c>
      <c r="X18" s="74"/>
      <c r="Y18" s="18"/>
    </row>
    <row r="19" spans="1:25" x14ac:dyDescent="0.25">
      <c r="A19" s="3"/>
      <c r="B19" s="62"/>
      <c r="C19" s="63"/>
      <c r="D19" s="63"/>
      <c r="E19" s="63"/>
      <c r="F19" s="63"/>
      <c r="G19" s="121" t="str">
        <f>IF(D19="Catégorie A ou assimilé",Qualification!$F$19,IF(D19="Catégorie B ou C ou assimilé",Qualification!$F$20,IF(D19="Stagiaire",Qualification!$F$21,"")))</f>
        <v/>
      </c>
      <c r="H19" s="21"/>
      <c r="I19" s="21"/>
      <c r="J19" s="41" t="str">
        <f t="shared" si="0"/>
        <v/>
      </c>
      <c r="K19" s="72"/>
      <c r="L19" s="18"/>
      <c r="M19" s="18"/>
      <c r="N19" s="18"/>
      <c r="O19" s="64" t="str">
        <f>IF((ANXE_3_FRAIS_SALARIAUX_REGIE!B19)=0,"",ANXE_3_FRAIS_SALARIAUX_REGIE!B19)</f>
        <v/>
      </c>
      <c r="P19" s="64" t="str">
        <f>IF((ANXE_3_FRAIS_SALARIAUX_REGIE!C19)=0,"",ANXE_3_FRAIS_SALARIAUX_REGIE!C19)</f>
        <v/>
      </c>
      <c r="Q19" s="64" t="str">
        <f>IF((ANXE_3_FRAIS_SALARIAUX_REGIE!D19)=0,"",ANXE_3_FRAIS_SALARIAUX_REGIE!D19)</f>
        <v/>
      </c>
      <c r="R19" s="64" t="str">
        <f>IF((ANXE_3_FRAIS_SALARIAUX_REGIE!E19)=0,"",ANXE_3_FRAIS_SALARIAUX_REGIE!E19)</f>
        <v/>
      </c>
      <c r="S19" s="74" t="str">
        <f>IF((ANXE_3_FRAIS_SALARIAUX_REGIE!F19)=0,"",ANXE_3_FRAIS_SALARIAUX_REGIE!F19)</f>
        <v/>
      </c>
      <c r="T19" s="138" t="str">
        <f>IF((ANXE_3_FRAIS_SALARIAUX_REGIE!G19)=0,"",ANXE_3_FRAIS_SALARIAUX_REGIE!G19)</f>
        <v/>
      </c>
      <c r="U19" s="64" t="str">
        <f>IF((ANXE_3_FRAIS_SALARIAUX_REGIE!H19)=0,"",ANXE_3_FRAIS_SALARIAUX_REGIE!H19)</f>
        <v/>
      </c>
      <c r="V19" s="64" t="str">
        <f>IF((ANXE_3_FRAIS_SALARIAUX_REGIE!I19)=0,"",ANXE_3_FRAIS_SALARIAUX_REGIE!I19)</f>
        <v/>
      </c>
      <c r="W19" s="117" t="str">
        <f t="shared" si="1"/>
        <v>Les colonnes Q, U, et V doivent être renseignées</v>
      </c>
      <c r="X19" s="74"/>
      <c r="Y19" s="18"/>
    </row>
    <row r="20" spans="1:25" x14ac:dyDescent="0.25">
      <c r="A20" s="3"/>
      <c r="B20" s="62"/>
      <c r="C20" s="63"/>
      <c r="D20" s="63"/>
      <c r="E20" s="63"/>
      <c r="F20" s="63"/>
      <c r="G20" s="121" t="str">
        <f>IF(D20="Catégorie A ou assimilé",Qualification!$F$19,IF(D20="Catégorie B ou C ou assimilé",Qualification!$F$20,IF(D20="Stagiaire",Qualification!$F$21,"")))</f>
        <v/>
      </c>
      <c r="H20" s="21"/>
      <c r="I20" s="21"/>
      <c r="J20" s="41" t="str">
        <f t="shared" si="0"/>
        <v/>
      </c>
      <c r="K20" s="72"/>
      <c r="L20" s="18"/>
      <c r="M20" s="18"/>
      <c r="N20" s="18"/>
      <c r="O20" s="64" t="str">
        <f>IF((ANXE_3_FRAIS_SALARIAUX_REGIE!B20)=0,"",ANXE_3_FRAIS_SALARIAUX_REGIE!B20)</f>
        <v/>
      </c>
      <c r="P20" s="64" t="str">
        <f>IF((ANXE_3_FRAIS_SALARIAUX_REGIE!C20)=0,"",ANXE_3_FRAIS_SALARIAUX_REGIE!C20)</f>
        <v/>
      </c>
      <c r="Q20" s="64" t="str">
        <f>IF((ANXE_3_FRAIS_SALARIAUX_REGIE!D20)=0,"",ANXE_3_FRAIS_SALARIAUX_REGIE!D20)</f>
        <v/>
      </c>
      <c r="R20" s="64" t="str">
        <f>IF((ANXE_3_FRAIS_SALARIAUX_REGIE!E20)=0,"",ANXE_3_FRAIS_SALARIAUX_REGIE!E20)</f>
        <v/>
      </c>
      <c r="S20" s="74" t="str">
        <f>IF((ANXE_3_FRAIS_SALARIAUX_REGIE!F20)=0,"",ANXE_3_FRAIS_SALARIAUX_REGIE!F20)</f>
        <v/>
      </c>
      <c r="T20" s="138" t="str">
        <f>IF((ANXE_3_FRAIS_SALARIAUX_REGIE!G20)=0,"",ANXE_3_FRAIS_SALARIAUX_REGIE!G20)</f>
        <v/>
      </c>
      <c r="U20" s="64" t="str">
        <f>IF((ANXE_3_FRAIS_SALARIAUX_REGIE!H20)=0,"",ANXE_3_FRAIS_SALARIAUX_REGIE!H20)</f>
        <v/>
      </c>
      <c r="V20" s="64" t="str">
        <f>IF((ANXE_3_FRAIS_SALARIAUX_REGIE!I20)=0,"",ANXE_3_FRAIS_SALARIAUX_REGIE!I20)</f>
        <v/>
      </c>
      <c r="W20" s="117" t="str">
        <f t="shared" si="1"/>
        <v>Les colonnes Q, U, et V doivent être renseignées</v>
      </c>
      <c r="X20" s="74"/>
      <c r="Y20" s="18"/>
    </row>
    <row r="21" spans="1:25" x14ac:dyDescent="0.25">
      <c r="A21" s="3"/>
      <c r="B21" s="62"/>
      <c r="C21" s="63"/>
      <c r="D21" s="63"/>
      <c r="E21" s="63"/>
      <c r="F21" s="63"/>
      <c r="G21" s="121" t="str">
        <f>IF(D21="Catégorie A ou assimilé",Qualification!$F$19,IF(D21="Catégorie B ou C ou assimilé",Qualification!$F$20,IF(D21="Stagiaire",Qualification!$F$21,"")))</f>
        <v/>
      </c>
      <c r="H21" s="21"/>
      <c r="I21" s="21"/>
      <c r="J21" s="41" t="str">
        <f t="shared" si="0"/>
        <v/>
      </c>
      <c r="K21" s="72"/>
      <c r="L21" s="18"/>
      <c r="M21" s="18"/>
      <c r="N21" s="18"/>
      <c r="O21" s="64" t="str">
        <f>IF((ANXE_3_FRAIS_SALARIAUX_REGIE!B21)=0,"",ANXE_3_FRAIS_SALARIAUX_REGIE!B21)</f>
        <v/>
      </c>
      <c r="P21" s="64" t="str">
        <f>IF((ANXE_3_FRAIS_SALARIAUX_REGIE!C21)=0,"",ANXE_3_FRAIS_SALARIAUX_REGIE!C21)</f>
        <v/>
      </c>
      <c r="Q21" s="64" t="str">
        <f>IF((ANXE_3_FRAIS_SALARIAUX_REGIE!D21)=0,"",ANXE_3_FRAIS_SALARIAUX_REGIE!D21)</f>
        <v/>
      </c>
      <c r="R21" s="64" t="str">
        <f>IF((ANXE_3_FRAIS_SALARIAUX_REGIE!E21)=0,"",ANXE_3_FRAIS_SALARIAUX_REGIE!E21)</f>
        <v/>
      </c>
      <c r="S21" s="74" t="str">
        <f>IF((ANXE_3_FRAIS_SALARIAUX_REGIE!F21)=0,"",ANXE_3_FRAIS_SALARIAUX_REGIE!F21)</f>
        <v/>
      </c>
      <c r="T21" s="138" t="str">
        <f>IF((ANXE_3_FRAIS_SALARIAUX_REGIE!G21)=0,"",ANXE_3_FRAIS_SALARIAUX_REGIE!G21)</f>
        <v/>
      </c>
      <c r="U21" s="64" t="str">
        <f>IF((ANXE_3_FRAIS_SALARIAUX_REGIE!H21)=0,"",ANXE_3_FRAIS_SALARIAUX_REGIE!H21)</f>
        <v/>
      </c>
      <c r="V21" s="64" t="str">
        <f>IF((ANXE_3_FRAIS_SALARIAUX_REGIE!I21)=0,"",ANXE_3_FRAIS_SALARIAUX_REGIE!I21)</f>
        <v/>
      </c>
      <c r="W21" s="117" t="str">
        <f t="shared" si="1"/>
        <v>Les colonnes Q, U, et V doivent être renseignées</v>
      </c>
      <c r="X21" s="74"/>
      <c r="Y21" s="18"/>
    </row>
    <row r="22" spans="1:25" x14ac:dyDescent="0.25">
      <c r="A22" s="3"/>
      <c r="B22" s="62"/>
      <c r="C22" s="63"/>
      <c r="D22" s="63"/>
      <c r="E22" s="63"/>
      <c r="F22" s="63"/>
      <c r="G22" s="121" t="str">
        <f>IF(D22="Catégorie A ou assimilé",Qualification!$F$19,IF(D22="Catégorie B ou C ou assimilé",Qualification!$F$20,IF(D22="Stagiaire",Qualification!$F$21,"")))</f>
        <v/>
      </c>
      <c r="H22" s="21"/>
      <c r="I22" s="21"/>
      <c r="J22" s="41" t="str">
        <f t="shared" si="0"/>
        <v/>
      </c>
      <c r="K22" s="72"/>
      <c r="L22" s="18"/>
      <c r="M22" s="18"/>
      <c r="N22" s="18"/>
      <c r="O22" s="64" t="str">
        <f>IF((ANXE_3_FRAIS_SALARIAUX_REGIE!B22)=0,"",ANXE_3_FRAIS_SALARIAUX_REGIE!B22)</f>
        <v/>
      </c>
      <c r="P22" s="64" t="str">
        <f>IF((ANXE_3_FRAIS_SALARIAUX_REGIE!C22)=0,"",ANXE_3_FRAIS_SALARIAUX_REGIE!C22)</f>
        <v/>
      </c>
      <c r="Q22" s="64" t="str">
        <f>IF((ANXE_3_FRAIS_SALARIAUX_REGIE!D22)=0,"",ANXE_3_FRAIS_SALARIAUX_REGIE!D22)</f>
        <v/>
      </c>
      <c r="R22" s="64" t="str">
        <f>IF((ANXE_3_FRAIS_SALARIAUX_REGIE!E22)=0,"",ANXE_3_FRAIS_SALARIAUX_REGIE!E22)</f>
        <v/>
      </c>
      <c r="S22" s="74" t="str">
        <f>IF((ANXE_3_FRAIS_SALARIAUX_REGIE!F22)=0,"",ANXE_3_FRAIS_SALARIAUX_REGIE!F22)</f>
        <v/>
      </c>
      <c r="T22" s="138" t="str">
        <f>IF((ANXE_3_FRAIS_SALARIAUX_REGIE!G22)=0,"",ANXE_3_FRAIS_SALARIAUX_REGIE!G22)</f>
        <v/>
      </c>
      <c r="U22" s="64" t="str">
        <f>IF((ANXE_3_FRAIS_SALARIAUX_REGIE!H22)=0,"",ANXE_3_FRAIS_SALARIAUX_REGIE!H22)</f>
        <v/>
      </c>
      <c r="V22" s="64" t="str">
        <f>IF((ANXE_3_FRAIS_SALARIAUX_REGIE!I22)=0,"",ANXE_3_FRAIS_SALARIAUX_REGIE!I22)</f>
        <v/>
      </c>
      <c r="W22" s="117" t="str">
        <f t="shared" si="1"/>
        <v>Les colonnes Q, U, et V doivent être renseignées</v>
      </c>
      <c r="X22" s="74"/>
      <c r="Y22" s="18"/>
    </row>
    <row r="23" spans="1:25" x14ac:dyDescent="0.25">
      <c r="A23" s="3"/>
      <c r="B23" s="62"/>
      <c r="C23" s="63"/>
      <c r="D23" s="63"/>
      <c r="E23" s="63"/>
      <c r="F23" s="63"/>
      <c r="G23" s="121" t="str">
        <f>IF(D23="Catégorie A ou assimilé",Qualification!$F$19,IF(D23="Catégorie B ou C ou assimilé",Qualification!$F$20,IF(D23="Stagiaire",Qualification!$F$21,"")))</f>
        <v/>
      </c>
      <c r="H23" s="21"/>
      <c r="I23" s="21"/>
      <c r="J23" s="41" t="str">
        <f t="shared" si="0"/>
        <v/>
      </c>
      <c r="K23" s="72"/>
      <c r="L23" s="18"/>
      <c r="M23" s="18"/>
      <c r="N23" s="18"/>
      <c r="O23" s="64" t="str">
        <f>IF((ANXE_3_FRAIS_SALARIAUX_REGIE!B23)=0,"",ANXE_3_FRAIS_SALARIAUX_REGIE!B23)</f>
        <v/>
      </c>
      <c r="P23" s="64" t="str">
        <f>IF((ANXE_3_FRAIS_SALARIAUX_REGIE!C23)=0,"",ANXE_3_FRAIS_SALARIAUX_REGIE!C23)</f>
        <v/>
      </c>
      <c r="Q23" s="64" t="str">
        <f>IF((ANXE_3_FRAIS_SALARIAUX_REGIE!D23)=0,"",ANXE_3_FRAIS_SALARIAUX_REGIE!D23)</f>
        <v/>
      </c>
      <c r="R23" s="64" t="str">
        <f>IF((ANXE_3_FRAIS_SALARIAUX_REGIE!E23)=0,"",ANXE_3_FRAIS_SALARIAUX_REGIE!E23)</f>
        <v/>
      </c>
      <c r="S23" s="74" t="str">
        <f>IF((ANXE_3_FRAIS_SALARIAUX_REGIE!F23)=0,"",ANXE_3_FRAIS_SALARIAUX_REGIE!F23)</f>
        <v/>
      </c>
      <c r="T23" s="138" t="str">
        <f>IF((ANXE_3_FRAIS_SALARIAUX_REGIE!G23)=0,"",ANXE_3_FRAIS_SALARIAUX_REGIE!G23)</f>
        <v/>
      </c>
      <c r="U23" s="64" t="str">
        <f>IF((ANXE_3_FRAIS_SALARIAUX_REGIE!H23)=0,"",ANXE_3_FRAIS_SALARIAUX_REGIE!H23)</f>
        <v/>
      </c>
      <c r="V23" s="64" t="str">
        <f>IF((ANXE_3_FRAIS_SALARIAUX_REGIE!I23)=0,"",ANXE_3_FRAIS_SALARIAUX_REGIE!I23)</f>
        <v/>
      </c>
      <c r="W23" s="117" t="str">
        <f t="shared" si="1"/>
        <v>Les colonnes Q, U, et V doivent être renseignées</v>
      </c>
      <c r="X23" s="74"/>
      <c r="Y23" s="18"/>
    </row>
    <row r="24" spans="1:25" x14ac:dyDescent="0.25">
      <c r="A24" s="3"/>
      <c r="B24" s="62"/>
      <c r="C24" s="63"/>
      <c r="D24" s="63"/>
      <c r="E24" s="63"/>
      <c r="F24" s="63"/>
      <c r="G24" s="121" t="str">
        <f>IF(D24="Catégorie A ou assimilé",Qualification!$F$19,IF(D24="Catégorie B ou C ou assimilé",Qualification!$F$20,IF(D24="Stagiaire",Qualification!$F$21,"")))</f>
        <v/>
      </c>
      <c r="H24" s="21"/>
      <c r="I24" s="21"/>
      <c r="J24" s="41" t="str">
        <f t="shared" si="0"/>
        <v/>
      </c>
      <c r="K24" s="72"/>
      <c r="L24" s="18"/>
      <c r="M24" s="18"/>
      <c r="N24" s="18"/>
      <c r="O24" s="64" t="str">
        <f>IF((ANXE_3_FRAIS_SALARIAUX_REGIE!B24)=0,"",ANXE_3_FRAIS_SALARIAUX_REGIE!B24)</f>
        <v/>
      </c>
      <c r="P24" s="64" t="str">
        <f>IF((ANXE_3_FRAIS_SALARIAUX_REGIE!C24)=0,"",ANXE_3_FRAIS_SALARIAUX_REGIE!C24)</f>
        <v/>
      </c>
      <c r="Q24" s="64" t="str">
        <f>IF((ANXE_3_FRAIS_SALARIAUX_REGIE!D24)=0,"",ANXE_3_FRAIS_SALARIAUX_REGIE!D24)</f>
        <v/>
      </c>
      <c r="R24" s="64" t="str">
        <f>IF((ANXE_3_FRAIS_SALARIAUX_REGIE!E24)=0,"",ANXE_3_FRAIS_SALARIAUX_REGIE!E24)</f>
        <v/>
      </c>
      <c r="S24" s="74" t="str">
        <f>IF((ANXE_3_FRAIS_SALARIAUX_REGIE!F24)=0,"",ANXE_3_FRAIS_SALARIAUX_REGIE!F24)</f>
        <v/>
      </c>
      <c r="T24" s="138" t="str">
        <f>IF((ANXE_3_FRAIS_SALARIAUX_REGIE!G24)=0,"",ANXE_3_FRAIS_SALARIAUX_REGIE!G24)</f>
        <v/>
      </c>
      <c r="U24" s="64" t="str">
        <f>IF((ANXE_3_FRAIS_SALARIAUX_REGIE!H24)=0,"",ANXE_3_FRAIS_SALARIAUX_REGIE!H24)</f>
        <v/>
      </c>
      <c r="V24" s="64" t="str">
        <f>IF((ANXE_3_FRAIS_SALARIAUX_REGIE!I24)=0,"",ANXE_3_FRAIS_SALARIAUX_REGIE!I24)</f>
        <v/>
      </c>
      <c r="W24" s="117" t="str">
        <f t="shared" si="1"/>
        <v>Les colonnes Q, U, et V doivent être renseignées</v>
      </c>
      <c r="X24" s="74"/>
      <c r="Y24" s="18"/>
    </row>
    <row r="25" spans="1:25" x14ac:dyDescent="0.25">
      <c r="A25" s="3"/>
      <c r="B25" s="62"/>
      <c r="C25" s="63"/>
      <c r="D25" s="63"/>
      <c r="E25" s="63"/>
      <c r="F25" s="63"/>
      <c r="G25" s="121" t="str">
        <f>IF(D25="Catégorie A ou assimilé",Qualification!$F$19,IF(D25="Catégorie B ou C ou assimilé",Qualification!$F$20,IF(D25="Stagiaire",Qualification!$F$21,"")))</f>
        <v/>
      </c>
      <c r="H25" s="21"/>
      <c r="I25" s="21"/>
      <c r="J25" s="41" t="str">
        <f t="shared" si="0"/>
        <v/>
      </c>
      <c r="K25" s="72"/>
      <c r="L25" s="18"/>
      <c r="M25" s="18"/>
      <c r="N25" s="18"/>
      <c r="O25" s="64" t="str">
        <f>IF((ANXE_3_FRAIS_SALARIAUX_REGIE!B25)=0,"",ANXE_3_FRAIS_SALARIAUX_REGIE!B25)</f>
        <v/>
      </c>
      <c r="P25" s="64" t="str">
        <f>IF((ANXE_3_FRAIS_SALARIAUX_REGIE!C25)=0,"",ANXE_3_FRAIS_SALARIAUX_REGIE!C25)</f>
        <v/>
      </c>
      <c r="Q25" s="64" t="str">
        <f>IF((ANXE_3_FRAIS_SALARIAUX_REGIE!D25)=0,"",ANXE_3_FRAIS_SALARIAUX_REGIE!D25)</f>
        <v/>
      </c>
      <c r="R25" s="64" t="str">
        <f>IF((ANXE_3_FRAIS_SALARIAUX_REGIE!E25)=0,"",ANXE_3_FRAIS_SALARIAUX_REGIE!E25)</f>
        <v/>
      </c>
      <c r="S25" s="74" t="str">
        <f>IF((ANXE_3_FRAIS_SALARIAUX_REGIE!F25)=0,"",ANXE_3_FRAIS_SALARIAUX_REGIE!F25)</f>
        <v/>
      </c>
      <c r="T25" s="138" t="str">
        <f>IF((ANXE_3_FRAIS_SALARIAUX_REGIE!G25)=0,"",ANXE_3_FRAIS_SALARIAUX_REGIE!G25)</f>
        <v/>
      </c>
      <c r="U25" s="64" t="str">
        <f>IF((ANXE_3_FRAIS_SALARIAUX_REGIE!H25)=0,"",ANXE_3_FRAIS_SALARIAUX_REGIE!H25)</f>
        <v/>
      </c>
      <c r="V25" s="64" t="str">
        <f>IF((ANXE_3_FRAIS_SALARIAUX_REGIE!I25)=0,"",ANXE_3_FRAIS_SALARIAUX_REGIE!I25)</f>
        <v/>
      </c>
      <c r="W25" s="117" t="str">
        <f t="shared" si="1"/>
        <v>Les colonnes Q, U, et V doivent être renseignées</v>
      </c>
      <c r="X25" s="74"/>
      <c r="Y25" s="18"/>
    </row>
    <row r="26" spans="1:25" x14ac:dyDescent="0.25">
      <c r="A26" s="3"/>
      <c r="B26" s="62"/>
      <c r="C26" s="63"/>
      <c r="D26" s="63"/>
      <c r="E26" s="63"/>
      <c r="F26" s="63"/>
      <c r="G26" s="121" t="str">
        <f>IF(D26="Catégorie A ou assimilé",Qualification!$F$19,IF(D26="Catégorie B ou C ou assimilé",Qualification!$F$20,IF(D26="Stagiaire",Qualification!$F$21,"")))</f>
        <v/>
      </c>
      <c r="H26" s="21"/>
      <c r="I26" s="21"/>
      <c r="J26" s="41" t="str">
        <f t="shared" si="0"/>
        <v/>
      </c>
      <c r="K26" s="72"/>
      <c r="L26" s="18"/>
      <c r="M26" s="18"/>
      <c r="N26" s="18"/>
      <c r="O26" s="64" t="str">
        <f>IF((ANXE_3_FRAIS_SALARIAUX_REGIE!B26)=0,"",ANXE_3_FRAIS_SALARIAUX_REGIE!B26)</f>
        <v/>
      </c>
      <c r="P26" s="64" t="str">
        <f>IF((ANXE_3_FRAIS_SALARIAUX_REGIE!C26)=0,"",ANXE_3_FRAIS_SALARIAUX_REGIE!C26)</f>
        <v/>
      </c>
      <c r="Q26" s="64" t="str">
        <f>IF((ANXE_3_FRAIS_SALARIAUX_REGIE!D26)=0,"",ANXE_3_FRAIS_SALARIAUX_REGIE!D26)</f>
        <v/>
      </c>
      <c r="R26" s="64" t="str">
        <f>IF((ANXE_3_FRAIS_SALARIAUX_REGIE!E26)=0,"",ANXE_3_FRAIS_SALARIAUX_REGIE!E26)</f>
        <v/>
      </c>
      <c r="S26" s="74" t="str">
        <f>IF((ANXE_3_FRAIS_SALARIAUX_REGIE!F26)=0,"",ANXE_3_FRAIS_SALARIAUX_REGIE!F26)</f>
        <v/>
      </c>
      <c r="T26" s="138" t="str">
        <f>IF((ANXE_3_FRAIS_SALARIAUX_REGIE!G26)=0,"",ANXE_3_FRAIS_SALARIAUX_REGIE!G26)</f>
        <v/>
      </c>
      <c r="U26" s="64" t="str">
        <f>IF((ANXE_3_FRAIS_SALARIAUX_REGIE!H26)=0,"",ANXE_3_FRAIS_SALARIAUX_REGIE!H26)</f>
        <v/>
      </c>
      <c r="V26" s="64" t="str">
        <f>IF((ANXE_3_FRAIS_SALARIAUX_REGIE!I26)=0,"",ANXE_3_FRAIS_SALARIAUX_REGIE!I26)</f>
        <v/>
      </c>
      <c r="W26" s="117" t="str">
        <f t="shared" si="1"/>
        <v>Les colonnes Q, U, et V doivent être renseignées</v>
      </c>
      <c r="X26" s="74"/>
      <c r="Y26" s="18"/>
    </row>
    <row r="27" spans="1:25" x14ac:dyDescent="0.25">
      <c r="A27" s="3"/>
      <c r="B27" s="62"/>
      <c r="C27" s="63"/>
      <c r="D27" s="63"/>
      <c r="E27" s="63"/>
      <c r="F27" s="63"/>
      <c r="G27" s="121" t="str">
        <f>IF(D27="Catégorie A ou assimilé",Qualification!$F$19,IF(D27="Catégorie B ou C ou assimilé",Qualification!$F$20,IF(D27="Stagiaire",Qualification!$F$21,"")))</f>
        <v/>
      </c>
      <c r="H27" s="21"/>
      <c r="I27" s="21"/>
      <c r="J27" s="41" t="str">
        <f t="shared" si="0"/>
        <v/>
      </c>
      <c r="K27" s="72"/>
      <c r="L27" s="18"/>
      <c r="M27" s="18"/>
      <c r="N27" s="18"/>
      <c r="O27" s="64" t="str">
        <f>IF((ANXE_3_FRAIS_SALARIAUX_REGIE!B27)=0,"",ANXE_3_FRAIS_SALARIAUX_REGIE!B27)</f>
        <v/>
      </c>
      <c r="P27" s="64" t="str">
        <f>IF((ANXE_3_FRAIS_SALARIAUX_REGIE!C27)=0,"",ANXE_3_FRAIS_SALARIAUX_REGIE!C27)</f>
        <v/>
      </c>
      <c r="Q27" s="64" t="str">
        <f>IF((ANXE_3_FRAIS_SALARIAUX_REGIE!D27)=0,"",ANXE_3_FRAIS_SALARIAUX_REGIE!D27)</f>
        <v/>
      </c>
      <c r="R27" s="64" t="str">
        <f>IF((ANXE_3_FRAIS_SALARIAUX_REGIE!E27)=0,"",ANXE_3_FRAIS_SALARIAUX_REGIE!E27)</f>
        <v/>
      </c>
      <c r="S27" s="74" t="str">
        <f>IF((ANXE_3_FRAIS_SALARIAUX_REGIE!F27)=0,"",ANXE_3_FRAIS_SALARIAUX_REGIE!F27)</f>
        <v/>
      </c>
      <c r="T27" s="138" t="str">
        <f>IF((ANXE_3_FRAIS_SALARIAUX_REGIE!G27)=0,"",ANXE_3_FRAIS_SALARIAUX_REGIE!G27)</f>
        <v/>
      </c>
      <c r="U27" s="64" t="str">
        <f>IF((ANXE_3_FRAIS_SALARIAUX_REGIE!H27)=0,"",ANXE_3_FRAIS_SALARIAUX_REGIE!H27)</f>
        <v/>
      </c>
      <c r="V27" s="64" t="str">
        <f>IF((ANXE_3_FRAIS_SALARIAUX_REGIE!I27)=0,"",ANXE_3_FRAIS_SALARIAUX_REGIE!I27)</f>
        <v/>
      </c>
      <c r="W27" s="117" t="str">
        <f t="shared" si="1"/>
        <v>Les colonnes Q, U, et V doivent être renseignées</v>
      </c>
      <c r="X27" s="74"/>
      <c r="Y27" s="18"/>
    </row>
    <row r="28" spans="1:25" x14ac:dyDescent="0.25">
      <c r="A28" s="3"/>
      <c r="B28" s="62"/>
      <c r="C28" s="63"/>
      <c r="D28" s="63"/>
      <c r="E28" s="63"/>
      <c r="F28" s="63"/>
      <c r="G28" s="121" t="str">
        <f>IF(D28="Catégorie A ou assimilé",Qualification!$F$19,IF(D28="Catégorie B ou C ou assimilé",Qualification!$F$20,IF(D28="Stagiaire",Qualification!$F$21,"")))</f>
        <v/>
      </c>
      <c r="H28" s="21"/>
      <c r="I28" s="21"/>
      <c r="J28" s="41" t="str">
        <f t="shared" si="0"/>
        <v/>
      </c>
      <c r="K28" s="72"/>
      <c r="L28" s="18"/>
      <c r="M28" s="18"/>
      <c r="N28" s="18"/>
      <c r="O28" s="64" t="str">
        <f>IF((ANXE_3_FRAIS_SALARIAUX_REGIE!B28)=0,"",ANXE_3_FRAIS_SALARIAUX_REGIE!B28)</f>
        <v/>
      </c>
      <c r="P28" s="64" t="str">
        <f>IF((ANXE_3_FRAIS_SALARIAUX_REGIE!C28)=0,"",ANXE_3_FRAIS_SALARIAUX_REGIE!C28)</f>
        <v/>
      </c>
      <c r="Q28" s="64" t="str">
        <f>IF((ANXE_3_FRAIS_SALARIAUX_REGIE!D28)=0,"",ANXE_3_FRAIS_SALARIAUX_REGIE!D28)</f>
        <v/>
      </c>
      <c r="R28" s="64" t="str">
        <f>IF((ANXE_3_FRAIS_SALARIAUX_REGIE!E28)=0,"",ANXE_3_FRAIS_SALARIAUX_REGIE!E28)</f>
        <v/>
      </c>
      <c r="S28" s="74" t="str">
        <f>IF((ANXE_3_FRAIS_SALARIAUX_REGIE!F28)=0,"",ANXE_3_FRAIS_SALARIAUX_REGIE!F28)</f>
        <v/>
      </c>
      <c r="T28" s="138" t="str">
        <f>IF((ANXE_3_FRAIS_SALARIAUX_REGIE!G28)=0,"",ANXE_3_FRAIS_SALARIAUX_REGIE!G28)</f>
        <v/>
      </c>
      <c r="U28" s="64" t="str">
        <f>IF((ANXE_3_FRAIS_SALARIAUX_REGIE!H28)=0,"",ANXE_3_FRAIS_SALARIAUX_REGIE!H28)</f>
        <v/>
      </c>
      <c r="V28" s="64" t="str">
        <f>IF((ANXE_3_FRAIS_SALARIAUX_REGIE!I28)=0,"",ANXE_3_FRAIS_SALARIAUX_REGIE!I28)</f>
        <v/>
      </c>
      <c r="W28" s="117" t="str">
        <f t="shared" si="1"/>
        <v>Les colonnes Q, U, et V doivent être renseignées</v>
      </c>
      <c r="X28" s="74"/>
      <c r="Y28" s="18"/>
    </row>
    <row r="29" spans="1:25" x14ac:dyDescent="0.25">
      <c r="A29" s="3"/>
      <c r="B29" s="62"/>
      <c r="C29" s="63"/>
      <c r="D29" s="63"/>
      <c r="E29" s="63"/>
      <c r="F29" s="63"/>
      <c r="G29" s="121" t="str">
        <f>IF(D29="Catégorie A ou assimilé",Qualification!$F$19,IF(D29="Catégorie B ou C ou assimilé",Qualification!$F$20,IF(D29="Stagiaire",Qualification!$F$21,"")))</f>
        <v/>
      </c>
      <c r="H29" s="21"/>
      <c r="I29" s="21"/>
      <c r="J29" s="41" t="str">
        <f t="shared" si="0"/>
        <v/>
      </c>
      <c r="K29" s="72"/>
      <c r="L29" s="18"/>
      <c r="M29" s="18"/>
      <c r="N29" s="18"/>
      <c r="O29" s="64" t="str">
        <f>IF((ANXE_3_FRAIS_SALARIAUX_REGIE!B29)=0,"",ANXE_3_FRAIS_SALARIAUX_REGIE!B29)</f>
        <v/>
      </c>
      <c r="P29" s="64" t="str">
        <f>IF((ANXE_3_FRAIS_SALARIAUX_REGIE!C29)=0,"",ANXE_3_FRAIS_SALARIAUX_REGIE!C29)</f>
        <v/>
      </c>
      <c r="Q29" s="64" t="str">
        <f>IF((ANXE_3_FRAIS_SALARIAUX_REGIE!D29)=0,"",ANXE_3_FRAIS_SALARIAUX_REGIE!D29)</f>
        <v/>
      </c>
      <c r="R29" s="64" t="str">
        <f>IF((ANXE_3_FRAIS_SALARIAUX_REGIE!E29)=0,"",ANXE_3_FRAIS_SALARIAUX_REGIE!E29)</f>
        <v/>
      </c>
      <c r="S29" s="74" t="str">
        <f>IF((ANXE_3_FRAIS_SALARIAUX_REGIE!F29)=0,"",ANXE_3_FRAIS_SALARIAUX_REGIE!F29)</f>
        <v/>
      </c>
      <c r="T29" s="138" t="str">
        <f>IF((ANXE_3_FRAIS_SALARIAUX_REGIE!G29)=0,"",ANXE_3_FRAIS_SALARIAUX_REGIE!G29)</f>
        <v/>
      </c>
      <c r="U29" s="64" t="str">
        <f>IF((ANXE_3_FRAIS_SALARIAUX_REGIE!H29)=0,"",ANXE_3_FRAIS_SALARIAUX_REGIE!H29)</f>
        <v/>
      </c>
      <c r="V29" s="64" t="str">
        <f>IF((ANXE_3_FRAIS_SALARIAUX_REGIE!I29)=0,"",ANXE_3_FRAIS_SALARIAUX_REGIE!I29)</f>
        <v/>
      </c>
      <c r="W29" s="117" t="str">
        <f t="shared" si="1"/>
        <v>Les colonnes Q, U, et V doivent être renseignées</v>
      </c>
      <c r="X29" s="74"/>
      <c r="Y29" s="18"/>
    </row>
    <row r="30" spans="1:25" x14ac:dyDescent="0.25">
      <c r="A30" s="3"/>
      <c r="B30" s="62"/>
      <c r="C30" s="63"/>
      <c r="D30" s="63"/>
      <c r="E30" s="63"/>
      <c r="F30" s="63"/>
      <c r="G30" s="121" t="str">
        <f>IF(D30="Catégorie A ou assimilé",Qualification!$F$19,IF(D30="Catégorie B ou C ou assimilé",Qualification!$F$20,IF(D30="Stagiaire",Qualification!$F$21,"")))</f>
        <v/>
      </c>
      <c r="H30" s="21"/>
      <c r="I30" s="21"/>
      <c r="J30" s="41" t="str">
        <f t="shared" si="0"/>
        <v/>
      </c>
      <c r="K30" s="72"/>
      <c r="L30" s="18"/>
      <c r="M30" s="18"/>
      <c r="N30" s="18"/>
      <c r="O30" s="64" t="str">
        <f>IF((ANXE_3_FRAIS_SALARIAUX_REGIE!B30)=0,"",ANXE_3_FRAIS_SALARIAUX_REGIE!B30)</f>
        <v/>
      </c>
      <c r="P30" s="64" t="str">
        <f>IF((ANXE_3_FRAIS_SALARIAUX_REGIE!C30)=0,"",ANXE_3_FRAIS_SALARIAUX_REGIE!C30)</f>
        <v/>
      </c>
      <c r="Q30" s="64" t="str">
        <f>IF((ANXE_3_FRAIS_SALARIAUX_REGIE!D30)=0,"",ANXE_3_FRAIS_SALARIAUX_REGIE!D30)</f>
        <v/>
      </c>
      <c r="R30" s="64" t="str">
        <f>IF((ANXE_3_FRAIS_SALARIAUX_REGIE!E30)=0,"",ANXE_3_FRAIS_SALARIAUX_REGIE!E30)</f>
        <v/>
      </c>
      <c r="S30" s="74" t="str">
        <f>IF((ANXE_3_FRAIS_SALARIAUX_REGIE!F30)=0,"",ANXE_3_FRAIS_SALARIAUX_REGIE!F30)</f>
        <v/>
      </c>
      <c r="T30" s="138" t="str">
        <f>IF((ANXE_3_FRAIS_SALARIAUX_REGIE!G30)=0,"",ANXE_3_FRAIS_SALARIAUX_REGIE!G30)</f>
        <v/>
      </c>
      <c r="U30" s="64" t="str">
        <f>IF((ANXE_3_FRAIS_SALARIAUX_REGIE!H30)=0,"",ANXE_3_FRAIS_SALARIAUX_REGIE!H30)</f>
        <v/>
      </c>
      <c r="V30" s="64" t="str">
        <f>IF((ANXE_3_FRAIS_SALARIAUX_REGIE!I30)=0,"",ANXE_3_FRAIS_SALARIAUX_REGIE!I30)</f>
        <v/>
      </c>
      <c r="W30" s="117" t="str">
        <f t="shared" si="1"/>
        <v>Les colonnes Q, U, et V doivent être renseignées</v>
      </c>
      <c r="X30" s="74"/>
      <c r="Y30" s="18"/>
    </row>
    <row r="31" spans="1:25" x14ac:dyDescent="0.25">
      <c r="A31" s="3"/>
      <c r="B31" s="62"/>
      <c r="C31" s="63"/>
      <c r="D31" s="63"/>
      <c r="E31" s="63"/>
      <c r="F31" s="63"/>
      <c r="G31" s="121" t="str">
        <f>IF(D31="Catégorie A ou assimilé",Qualification!$F$19,IF(D31="Catégorie B ou C ou assimilé",Qualification!$F$20,IF(D31="Stagiaire",Qualification!$F$21,"")))</f>
        <v/>
      </c>
      <c r="H31" s="21"/>
      <c r="I31" s="21"/>
      <c r="J31" s="41" t="str">
        <f t="shared" si="0"/>
        <v/>
      </c>
      <c r="K31" s="72"/>
      <c r="L31" s="18"/>
      <c r="M31" s="18"/>
      <c r="N31" s="18"/>
      <c r="O31" s="64" t="str">
        <f>IF((ANXE_3_FRAIS_SALARIAUX_REGIE!B31)=0,"",ANXE_3_FRAIS_SALARIAUX_REGIE!B31)</f>
        <v/>
      </c>
      <c r="P31" s="64" t="str">
        <f>IF((ANXE_3_FRAIS_SALARIAUX_REGIE!C31)=0,"",ANXE_3_FRAIS_SALARIAUX_REGIE!C31)</f>
        <v/>
      </c>
      <c r="Q31" s="64" t="str">
        <f>IF((ANXE_3_FRAIS_SALARIAUX_REGIE!D31)=0,"",ANXE_3_FRAIS_SALARIAUX_REGIE!D31)</f>
        <v/>
      </c>
      <c r="R31" s="64" t="str">
        <f>IF((ANXE_3_FRAIS_SALARIAUX_REGIE!E31)=0,"",ANXE_3_FRAIS_SALARIAUX_REGIE!E31)</f>
        <v/>
      </c>
      <c r="S31" s="74" t="str">
        <f>IF((ANXE_3_FRAIS_SALARIAUX_REGIE!F31)=0,"",ANXE_3_FRAIS_SALARIAUX_REGIE!F31)</f>
        <v/>
      </c>
      <c r="T31" s="138" t="str">
        <f>IF((ANXE_3_FRAIS_SALARIAUX_REGIE!G31)=0,"",ANXE_3_FRAIS_SALARIAUX_REGIE!G31)</f>
        <v/>
      </c>
      <c r="U31" s="64" t="str">
        <f>IF((ANXE_3_FRAIS_SALARIAUX_REGIE!H31)=0,"",ANXE_3_FRAIS_SALARIAUX_REGIE!H31)</f>
        <v/>
      </c>
      <c r="V31" s="64" t="str">
        <f>IF((ANXE_3_FRAIS_SALARIAUX_REGIE!I31)=0,"",ANXE_3_FRAIS_SALARIAUX_REGIE!I31)</f>
        <v/>
      </c>
      <c r="W31" s="117" t="str">
        <f t="shared" si="1"/>
        <v>Les colonnes Q, U, et V doivent être renseignées</v>
      </c>
      <c r="X31" s="74"/>
      <c r="Y31" s="18"/>
    </row>
    <row r="32" spans="1:25" x14ac:dyDescent="0.25">
      <c r="A32" s="3"/>
      <c r="B32" s="62"/>
      <c r="C32" s="63"/>
      <c r="D32" s="63"/>
      <c r="E32" s="63"/>
      <c r="F32" s="63"/>
      <c r="G32" s="121" t="str">
        <f>IF(D32="Catégorie A ou assimilé",Qualification!$F$19,IF(D32="Catégorie B ou C ou assimilé",Qualification!$F$20,IF(D32="Stagiaire",Qualification!$F$21,"")))</f>
        <v/>
      </c>
      <c r="H32" s="21"/>
      <c r="I32" s="21"/>
      <c r="J32" s="41" t="str">
        <f t="shared" si="0"/>
        <v/>
      </c>
      <c r="K32" s="72"/>
      <c r="L32" s="18"/>
      <c r="M32" s="18"/>
      <c r="N32" s="18"/>
      <c r="O32" s="64" t="str">
        <f>IF((ANXE_3_FRAIS_SALARIAUX_REGIE!B32)=0,"",ANXE_3_FRAIS_SALARIAUX_REGIE!B32)</f>
        <v/>
      </c>
      <c r="P32" s="64" t="str">
        <f>IF((ANXE_3_FRAIS_SALARIAUX_REGIE!C32)=0,"",ANXE_3_FRAIS_SALARIAUX_REGIE!C32)</f>
        <v/>
      </c>
      <c r="Q32" s="64" t="str">
        <f>IF((ANXE_3_FRAIS_SALARIAUX_REGIE!D32)=0,"",ANXE_3_FRAIS_SALARIAUX_REGIE!D32)</f>
        <v/>
      </c>
      <c r="R32" s="64" t="str">
        <f>IF((ANXE_3_FRAIS_SALARIAUX_REGIE!E32)=0,"",ANXE_3_FRAIS_SALARIAUX_REGIE!E32)</f>
        <v/>
      </c>
      <c r="S32" s="74" t="str">
        <f>IF((ANXE_3_FRAIS_SALARIAUX_REGIE!F32)=0,"",ANXE_3_FRAIS_SALARIAUX_REGIE!F32)</f>
        <v/>
      </c>
      <c r="T32" s="138" t="str">
        <f>IF((ANXE_3_FRAIS_SALARIAUX_REGIE!G32)=0,"",ANXE_3_FRAIS_SALARIAUX_REGIE!G32)</f>
        <v/>
      </c>
      <c r="U32" s="64" t="str">
        <f>IF((ANXE_3_FRAIS_SALARIAUX_REGIE!H32)=0,"",ANXE_3_FRAIS_SALARIAUX_REGIE!H32)</f>
        <v/>
      </c>
      <c r="V32" s="64" t="str">
        <f>IF((ANXE_3_FRAIS_SALARIAUX_REGIE!I32)=0,"",ANXE_3_FRAIS_SALARIAUX_REGIE!I32)</f>
        <v/>
      </c>
      <c r="W32" s="117" t="str">
        <f t="shared" si="1"/>
        <v>Les colonnes Q, U, et V doivent être renseignées</v>
      </c>
      <c r="X32" s="74"/>
      <c r="Y32" s="18"/>
    </row>
    <row r="33" spans="1:25" x14ac:dyDescent="0.25">
      <c r="A33" s="3"/>
      <c r="B33" s="62"/>
      <c r="C33" s="63"/>
      <c r="D33" s="63"/>
      <c r="E33" s="63"/>
      <c r="F33" s="63"/>
      <c r="G33" s="121" t="str">
        <f>IF(D33="Catégorie A ou assimilé",Qualification!$F$19,IF(D33="Catégorie B ou C ou assimilé",Qualification!$F$20,IF(D33="Stagiaire",Qualification!$F$21,"")))</f>
        <v/>
      </c>
      <c r="H33" s="21"/>
      <c r="I33" s="21"/>
      <c r="J33" s="41" t="str">
        <f t="shared" si="0"/>
        <v/>
      </c>
      <c r="K33" s="72"/>
      <c r="L33" s="18"/>
      <c r="M33" s="18"/>
      <c r="N33" s="18"/>
      <c r="O33" s="64" t="str">
        <f>IF((ANXE_3_FRAIS_SALARIAUX_REGIE!B33)=0,"",ANXE_3_FRAIS_SALARIAUX_REGIE!B33)</f>
        <v/>
      </c>
      <c r="P33" s="64" t="str">
        <f>IF((ANXE_3_FRAIS_SALARIAUX_REGIE!C33)=0,"",ANXE_3_FRAIS_SALARIAUX_REGIE!C33)</f>
        <v/>
      </c>
      <c r="Q33" s="64" t="str">
        <f>IF((ANXE_3_FRAIS_SALARIAUX_REGIE!D33)=0,"",ANXE_3_FRAIS_SALARIAUX_REGIE!D33)</f>
        <v/>
      </c>
      <c r="R33" s="64" t="str">
        <f>IF((ANXE_3_FRAIS_SALARIAUX_REGIE!E33)=0,"",ANXE_3_FRAIS_SALARIAUX_REGIE!E33)</f>
        <v/>
      </c>
      <c r="S33" s="74" t="str">
        <f>IF((ANXE_3_FRAIS_SALARIAUX_REGIE!F33)=0,"",ANXE_3_FRAIS_SALARIAUX_REGIE!F33)</f>
        <v/>
      </c>
      <c r="T33" s="138" t="str">
        <f>IF((ANXE_3_FRAIS_SALARIAUX_REGIE!G33)=0,"",ANXE_3_FRAIS_SALARIAUX_REGIE!G33)</f>
        <v/>
      </c>
      <c r="U33" s="64" t="str">
        <f>IF((ANXE_3_FRAIS_SALARIAUX_REGIE!H33)=0,"",ANXE_3_FRAIS_SALARIAUX_REGIE!H33)</f>
        <v/>
      </c>
      <c r="V33" s="64" t="str">
        <f>IF((ANXE_3_FRAIS_SALARIAUX_REGIE!I33)=0,"",ANXE_3_FRAIS_SALARIAUX_REGIE!I33)</f>
        <v/>
      </c>
      <c r="W33" s="117" t="str">
        <f t="shared" si="1"/>
        <v>Les colonnes Q, U, et V doivent être renseignées</v>
      </c>
      <c r="X33" s="74"/>
      <c r="Y33" s="18"/>
    </row>
    <row r="34" spans="1:25" x14ac:dyDescent="0.25">
      <c r="A34" s="3"/>
      <c r="B34" s="62"/>
      <c r="C34" s="63"/>
      <c r="D34" s="63"/>
      <c r="E34" s="63"/>
      <c r="F34" s="63"/>
      <c r="G34" s="121" t="str">
        <f>IF(D34="Catégorie A ou assimilé",Qualification!$F$19,IF(D34="Catégorie B ou C ou assimilé",Qualification!$F$20,IF(D34="Stagiaire",Qualification!$F$21,"")))</f>
        <v/>
      </c>
      <c r="H34" s="21"/>
      <c r="I34" s="21"/>
      <c r="J34" s="41" t="str">
        <f t="shared" si="0"/>
        <v/>
      </c>
      <c r="K34" s="72"/>
      <c r="L34" s="18"/>
      <c r="M34" s="18"/>
      <c r="N34" s="18"/>
      <c r="O34" s="64" t="str">
        <f>IF((ANXE_3_FRAIS_SALARIAUX_REGIE!B34)=0,"",ANXE_3_FRAIS_SALARIAUX_REGIE!B34)</f>
        <v/>
      </c>
      <c r="P34" s="64" t="str">
        <f>IF((ANXE_3_FRAIS_SALARIAUX_REGIE!C34)=0,"",ANXE_3_FRAIS_SALARIAUX_REGIE!C34)</f>
        <v/>
      </c>
      <c r="Q34" s="64" t="str">
        <f>IF((ANXE_3_FRAIS_SALARIAUX_REGIE!D34)=0,"",ANXE_3_FRAIS_SALARIAUX_REGIE!D34)</f>
        <v/>
      </c>
      <c r="R34" s="64" t="str">
        <f>IF((ANXE_3_FRAIS_SALARIAUX_REGIE!E34)=0,"",ANXE_3_FRAIS_SALARIAUX_REGIE!E34)</f>
        <v/>
      </c>
      <c r="S34" s="74" t="str">
        <f>IF((ANXE_3_FRAIS_SALARIAUX_REGIE!F34)=0,"",ANXE_3_FRAIS_SALARIAUX_REGIE!F34)</f>
        <v/>
      </c>
      <c r="T34" s="138" t="str">
        <f>IF((ANXE_3_FRAIS_SALARIAUX_REGIE!G34)=0,"",ANXE_3_FRAIS_SALARIAUX_REGIE!G34)</f>
        <v/>
      </c>
      <c r="U34" s="64" t="str">
        <f>IF((ANXE_3_FRAIS_SALARIAUX_REGIE!H34)=0,"",ANXE_3_FRAIS_SALARIAUX_REGIE!H34)</f>
        <v/>
      </c>
      <c r="V34" s="64" t="str">
        <f>IF((ANXE_3_FRAIS_SALARIAUX_REGIE!I34)=0,"",ANXE_3_FRAIS_SALARIAUX_REGIE!I34)</f>
        <v/>
      </c>
      <c r="W34" s="117" t="str">
        <f t="shared" si="1"/>
        <v>Les colonnes Q, U, et V doivent être renseignées</v>
      </c>
      <c r="X34" s="74"/>
      <c r="Y34" s="18"/>
    </row>
    <row r="35" spans="1:25" x14ac:dyDescent="0.25">
      <c r="A35" s="3"/>
      <c r="B35" s="62"/>
      <c r="C35" s="63"/>
      <c r="D35" s="63"/>
      <c r="E35" s="63"/>
      <c r="F35" s="63"/>
      <c r="G35" s="121" t="str">
        <f>IF(D35="Catégorie A ou assimilé",Qualification!$F$19,IF(D35="Catégorie B ou C ou assimilé",Qualification!$F$20,IF(D35="Stagiaire",Qualification!$F$21,"")))</f>
        <v/>
      </c>
      <c r="H35" s="21"/>
      <c r="I35" s="21"/>
      <c r="J35" s="41" t="str">
        <f t="shared" si="0"/>
        <v/>
      </c>
      <c r="K35" s="72"/>
      <c r="L35" s="18"/>
      <c r="M35" s="18"/>
      <c r="N35" s="18"/>
      <c r="O35" s="64" t="str">
        <f>IF((ANXE_3_FRAIS_SALARIAUX_REGIE!B35)=0,"",ANXE_3_FRAIS_SALARIAUX_REGIE!B35)</f>
        <v/>
      </c>
      <c r="P35" s="64" t="str">
        <f>IF((ANXE_3_FRAIS_SALARIAUX_REGIE!C35)=0,"",ANXE_3_FRAIS_SALARIAUX_REGIE!C35)</f>
        <v/>
      </c>
      <c r="Q35" s="64" t="str">
        <f>IF((ANXE_3_FRAIS_SALARIAUX_REGIE!D35)=0,"",ANXE_3_FRAIS_SALARIAUX_REGIE!D35)</f>
        <v/>
      </c>
      <c r="R35" s="64" t="str">
        <f>IF((ANXE_3_FRAIS_SALARIAUX_REGIE!E35)=0,"",ANXE_3_FRAIS_SALARIAUX_REGIE!E35)</f>
        <v/>
      </c>
      <c r="S35" s="74" t="str">
        <f>IF((ANXE_3_FRAIS_SALARIAUX_REGIE!F35)=0,"",ANXE_3_FRAIS_SALARIAUX_REGIE!F35)</f>
        <v/>
      </c>
      <c r="T35" s="138" t="str">
        <f>IF((ANXE_3_FRAIS_SALARIAUX_REGIE!G35)=0,"",ANXE_3_FRAIS_SALARIAUX_REGIE!G35)</f>
        <v/>
      </c>
      <c r="U35" s="64" t="str">
        <f>IF((ANXE_3_FRAIS_SALARIAUX_REGIE!H35)=0,"",ANXE_3_FRAIS_SALARIAUX_REGIE!H35)</f>
        <v/>
      </c>
      <c r="V35" s="64" t="str">
        <f>IF((ANXE_3_FRAIS_SALARIAUX_REGIE!I35)=0,"",ANXE_3_FRAIS_SALARIAUX_REGIE!I35)</f>
        <v/>
      </c>
      <c r="W35" s="117" t="str">
        <f t="shared" si="1"/>
        <v>Les colonnes Q, U, et V doivent être renseignées</v>
      </c>
      <c r="X35" s="74"/>
      <c r="Y35" s="18"/>
    </row>
    <row r="36" spans="1:25" x14ac:dyDescent="0.25">
      <c r="A36" s="3"/>
      <c r="B36" s="62"/>
      <c r="C36" s="63"/>
      <c r="D36" s="63"/>
      <c r="E36" s="63"/>
      <c r="F36" s="63"/>
      <c r="G36" s="121" t="str">
        <f>IF(D36="Catégorie A ou assimilé",Qualification!$F$19,IF(D36="Catégorie B ou C ou assimilé",Qualification!$F$20,IF(D36="Stagiaire",Qualification!$F$21,"")))</f>
        <v/>
      </c>
      <c r="H36" s="21"/>
      <c r="I36" s="21"/>
      <c r="J36" s="41" t="str">
        <f t="shared" si="0"/>
        <v/>
      </c>
      <c r="K36" s="72"/>
      <c r="L36" s="18"/>
      <c r="M36" s="18"/>
      <c r="N36" s="18"/>
      <c r="O36" s="64" t="str">
        <f>IF((ANXE_3_FRAIS_SALARIAUX_REGIE!B36)=0,"",ANXE_3_FRAIS_SALARIAUX_REGIE!B36)</f>
        <v/>
      </c>
      <c r="P36" s="64" t="str">
        <f>IF((ANXE_3_FRAIS_SALARIAUX_REGIE!C36)=0,"",ANXE_3_FRAIS_SALARIAUX_REGIE!C36)</f>
        <v/>
      </c>
      <c r="Q36" s="64" t="str">
        <f>IF((ANXE_3_FRAIS_SALARIAUX_REGIE!D36)=0,"",ANXE_3_FRAIS_SALARIAUX_REGIE!D36)</f>
        <v/>
      </c>
      <c r="R36" s="64" t="str">
        <f>IF((ANXE_3_FRAIS_SALARIAUX_REGIE!E36)=0,"",ANXE_3_FRAIS_SALARIAUX_REGIE!E36)</f>
        <v/>
      </c>
      <c r="S36" s="74" t="str">
        <f>IF((ANXE_3_FRAIS_SALARIAUX_REGIE!F36)=0,"",ANXE_3_FRAIS_SALARIAUX_REGIE!F36)</f>
        <v/>
      </c>
      <c r="T36" s="138" t="str">
        <f>IF((ANXE_3_FRAIS_SALARIAUX_REGIE!G36)=0,"",ANXE_3_FRAIS_SALARIAUX_REGIE!G36)</f>
        <v/>
      </c>
      <c r="U36" s="64" t="str">
        <f>IF((ANXE_3_FRAIS_SALARIAUX_REGIE!H36)=0,"",ANXE_3_FRAIS_SALARIAUX_REGIE!H36)</f>
        <v/>
      </c>
      <c r="V36" s="64" t="str">
        <f>IF((ANXE_3_FRAIS_SALARIAUX_REGIE!I36)=0,"",ANXE_3_FRAIS_SALARIAUX_REGIE!I36)</f>
        <v/>
      </c>
      <c r="W36" s="117" t="str">
        <f t="shared" si="1"/>
        <v>Les colonnes Q, U, et V doivent être renseignées</v>
      </c>
      <c r="X36" s="74"/>
      <c r="Y36" s="18"/>
    </row>
    <row r="37" spans="1:25" x14ac:dyDescent="0.25">
      <c r="A37" s="3"/>
      <c r="B37" s="62"/>
      <c r="C37" s="63"/>
      <c r="D37" s="63"/>
      <c r="E37" s="63"/>
      <c r="F37" s="63"/>
      <c r="G37" s="121" t="str">
        <f>IF(D37="Catégorie A ou assimilé",Qualification!$F$19,IF(D37="Catégorie B ou C ou assimilé",Qualification!$F$20,IF(D37="Stagiaire",Qualification!$F$21,"")))</f>
        <v/>
      </c>
      <c r="H37" s="21"/>
      <c r="I37" s="21"/>
      <c r="J37" s="41" t="str">
        <f t="shared" si="0"/>
        <v/>
      </c>
      <c r="K37" s="72"/>
      <c r="L37" s="18"/>
      <c r="M37" s="18"/>
      <c r="N37" s="18"/>
      <c r="O37" s="64" t="str">
        <f>IF((ANXE_3_FRAIS_SALARIAUX_REGIE!B37)=0,"",ANXE_3_FRAIS_SALARIAUX_REGIE!B37)</f>
        <v/>
      </c>
      <c r="P37" s="64" t="str">
        <f>IF((ANXE_3_FRAIS_SALARIAUX_REGIE!C37)=0,"",ANXE_3_FRAIS_SALARIAUX_REGIE!C37)</f>
        <v/>
      </c>
      <c r="Q37" s="64" t="str">
        <f>IF((ANXE_3_FRAIS_SALARIAUX_REGIE!D37)=0,"",ANXE_3_FRAIS_SALARIAUX_REGIE!D37)</f>
        <v/>
      </c>
      <c r="R37" s="64" t="str">
        <f>IF((ANXE_3_FRAIS_SALARIAUX_REGIE!E37)=0,"",ANXE_3_FRAIS_SALARIAUX_REGIE!E37)</f>
        <v/>
      </c>
      <c r="S37" s="74" t="str">
        <f>IF((ANXE_3_FRAIS_SALARIAUX_REGIE!F37)=0,"",ANXE_3_FRAIS_SALARIAUX_REGIE!F37)</f>
        <v/>
      </c>
      <c r="T37" s="138" t="str">
        <f>IF((ANXE_3_FRAIS_SALARIAUX_REGIE!G37)=0,"",ANXE_3_FRAIS_SALARIAUX_REGIE!G37)</f>
        <v/>
      </c>
      <c r="U37" s="64" t="str">
        <f>IF((ANXE_3_FRAIS_SALARIAUX_REGIE!H37)=0,"",ANXE_3_FRAIS_SALARIAUX_REGIE!H37)</f>
        <v/>
      </c>
      <c r="V37" s="64" t="str">
        <f>IF((ANXE_3_FRAIS_SALARIAUX_REGIE!I37)=0,"",ANXE_3_FRAIS_SALARIAUX_REGIE!I37)</f>
        <v/>
      </c>
      <c r="W37" s="117" t="str">
        <f t="shared" si="1"/>
        <v>Les colonnes Q, U, et V doivent être renseignées</v>
      </c>
      <c r="X37" s="74"/>
      <c r="Y37" s="18"/>
    </row>
    <row r="38" spans="1:25" x14ac:dyDescent="0.25">
      <c r="A38" s="3"/>
      <c r="B38" s="62"/>
      <c r="C38" s="63"/>
      <c r="D38" s="63"/>
      <c r="E38" s="63"/>
      <c r="F38" s="63"/>
      <c r="G38" s="121" t="str">
        <f>IF(D38="Catégorie A ou assimilé",Qualification!$F$19,IF(D38="Catégorie B ou C ou assimilé",Qualification!$F$20,IF(D38="Stagiaire",Qualification!$F$21,"")))</f>
        <v/>
      </c>
      <c r="H38" s="21"/>
      <c r="I38" s="21"/>
      <c r="J38" s="41" t="str">
        <f t="shared" si="0"/>
        <v/>
      </c>
      <c r="K38" s="72"/>
      <c r="L38" s="18"/>
      <c r="M38" s="18"/>
      <c r="N38" s="18"/>
      <c r="O38" s="64" t="str">
        <f>IF((ANXE_3_FRAIS_SALARIAUX_REGIE!B38)=0,"",ANXE_3_FRAIS_SALARIAUX_REGIE!B38)</f>
        <v/>
      </c>
      <c r="P38" s="64" t="str">
        <f>IF((ANXE_3_FRAIS_SALARIAUX_REGIE!C38)=0,"",ANXE_3_FRAIS_SALARIAUX_REGIE!C38)</f>
        <v/>
      </c>
      <c r="Q38" s="64" t="str">
        <f>IF((ANXE_3_FRAIS_SALARIAUX_REGIE!D38)=0,"",ANXE_3_FRAIS_SALARIAUX_REGIE!D38)</f>
        <v/>
      </c>
      <c r="R38" s="64" t="str">
        <f>IF((ANXE_3_FRAIS_SALARIAUX_REGIE!E38)=0,"",ANXE_3_FRAIS_SALARIAUX_REGIE!E38)</f>
        <v/>
      </c>
      <c r="S38" s="74" t="str">
        <f>IF((ANXE_3_FRAIS_SALARIAUX_REGIE!F38)=0,"",ANXE_3_FRAIS_SALARIAUX_REGIE!F38)</f>
        <v/>
      </c>
      <c r="T38" s="138" t="str">
        <f>IF((ANXE_3_FRAIS_SALARIAUX_REGIE!G38)=0,"",ANXE_3_FRAIS_SALARIAUX_REGIE!G38)</f>
        <v/>
      </c>
      <c r="U38" s="64" t="str">
        <f>IF((ANXE_3_FRAIS_SALARIAUX_REGIE!H38)=0,"",ANXE_3_FRAIS_SALARIAUX_REGIE!H38)</f>
        <v/>
      </c>
      <c r="V38" s="64" t="str">
        <f>IF((ANXE_3_FRAIS_SALARIAUX_REGIE!I38)=0,"",ANXE_3_FRAIS_SALARIAUX_REGIE!I38)</f>
        <v/>
      </c>
      <c r="W38" s="117" t="str">
        <f t="shared" si="1"/>
        <v>Les colonnes Q, U, et V doivent être renseignées</v>
      </c>
      <c r="X38" s="74"/>
      <c r="Y38" s="18"/>
    </row>
    <row r="39" spans="1:25" x14ac:dyDescent="0.25">
      <c r="A39" s="3"/>
      <c r="B39" s="62"/>
      <c r="C39" s="63"/>
      <c r="D39" s="63"/>
      <c r="E39" s="63"/>
      <c r="F39" s="63"/>
      <c r="G39" s="121" t="str">
        <f>IF(D39="Catégorie A ou assimilé",Qualification!$F$19,IF(D39="Catégorie B ou C ou assimilé",Qualification!$F$20,IF(D39="Stagiaire",Qualification!$F$21,"")))</f>
        <v/>
      </c>
      <c r="H39" s="21"/>
      <c r="I39" s="21"/>
      <c r="J39" s="41" t="str">
        <f t="shared" si="0"/>
        <v/>
      </c>
      <c r="K39" s="72"/>
      <c r="L39" s="18"/>
      <c r="M39" s="18"/>
      <c r="N39" s="18"/>
      <c r="O39" s="64" t="str">
        <f>IF((ANXE_3_FRAIS_SALARIAUX_REGIE!B39)=0,"",ANXE_3_FRAIS_SALARIAUX_REGIE!B39)</f>
        <v/>
      </c>
      <c r="P39" s="64" t="str">
        <f>IF((ANXE_3_FRAIS_SALARIAUX_REGIE!C39)=0,"",ANXE_3_FRAIS_SALARIAUX_REGIE!C39)</f>
        <v/>
      </c>
      <c r="Q39" s="64" t="str">
        <f>IF((ANXE_3_FRAIS_SALARIAUX_REGIE!D39)=0,"",ANXE_3_FRAIS_SALARIAUX_REGIE!D39)</f>
        <v/>
      </c>
      <c r="R39" s="64" t="str">
        <f>IF((ANXE_3_FRAIS_SALARIAUX_REGIE!E39)=0,"",ANXE_3_FRAIS_SALARIAUX_REGIE!E39)</f>
        <v/>
      </c>
      <c r="S39" s="74" t="str">
        <f>IF((ANXE_3_FRAIS_SALARIAUX_REGIE!F39)=0,"",ANXE_3_FRAIS_SALARIAUX_REGIE!F39)</f>
        <v/>
      </c>
      <c r="T39" s="138" t="str">
        <f>IF((ANXE_3_FRAIS_SALARIAUX_REGIE!G39)=0,"",ANXE_3_FRAIS_SALARIAUX_REGIE!G39)</f>
        <v/>
      </c>
      <c r="U39" s="64" t="str">
        <f>IF((ANXE_3_FRAIS_SALARIAUX_REGIE!H39)=0,"",ANXE_3_FRAIS_SALARIAUX_REGIE!H39)</f>
        <v/>
      </c>
      <c r="V39" s="64" t="str">
        <f>IF((ANXE_3_FRAIS_SALARIAUX_REGIE!I39)=0,"",ANXE_3_FRAIS_SALARIAUX_REGIE!I39)</f>
        <v/>
      </c>
      <c r="W39" s="117" t="str">
        <f t="shared" si="1"/>
        <v>Les colonnes Q, U, et V doivent être renseignées</v>
      </c>
      <c r="X39" s="74"/>
      <c r="Y39" s="18"/>
    </row>
    <row r="40" spans="1:25" x14ac:dyDescent="0.25">
      <c r="A40" s="3"/>
      <c r="B40" s="62"/>
      <c r="C40" s="63"/>
      <c r="D40" s="63"/>
      <c r="E40" s="63"/>
      <c r="F40" s="63"/>
      <c r="G40" s="121" t="str">
        <f>IF(D40="Catégorie A ou assimilé",Qualification!$F$19,IF(D40="Catégorie B ou C ou assimilé",Qualification!$F$20,IF(D40="Stagiaire",Qualification!$F$21,"")))</f>
        <v/>
      </c>
      <c r="H40" s="21"/>
      <c r="I40" s="21"/>
      <c r="J40" s="41" t="str">
        <f t="shared" si="0"/>
        <v/>
      </c>
      <c r="K40" s="72"/>
      <c r="L40" s="18"/>
      <c r="M40" s="18"/>
      <c r="N40" s="18"/>
      <c r="O40" s="64" t="str">
        <f>IF((ANXE_3_FRAIS_SALARIAUX_REGIE!B40)=0,"",ANXE_3_FRAIS_SALARIAUX_REGIE!B40)</f>
        <v/>
      </c>
      <c r="P40" s="64" t="str">
        <f>IF((ANXE_3_FRAIS_SALARIAUX_REGIE!C40)=0,"",ANXE_3_FRAIS_SALARIAUX_REGIE!C40)</f>
        <v/>
      </c>
      <c r="Q40" s="64" t="str">
        <f>IF((ANXE_3_FRAIS_SALARIAUX_REGIE!D40)=0,"",ANXE_3_FRAIS_SALARIAUX_REGIE!D40)</f>
        <v/>
      </c>
      <c r="R40" s="64" t="str">
        <f>IF((ANXE_3_FRAIS_SALARIAUX_REGIE!E40)=0,"",ANXE_3_FRAIS_SALARIAUX_REGIE!E40)</f>
        <v/>
      </c>
      <c r="S40" s="74" t="str">
        <f>IF((ANXE_3_FRAIS_SALARIAUX_REGIE!F40)=0,"",ANXE_3_FRAIS_SALARIAUX_REGIE!F40)</f>
        <v/>
      </c>
      <c r="T40" s="138" t="str">
        <f>IF((ANXE_3_FRAIS_SALARIAUX_REGIE!G40)=0,"",ANXE_3_FRAIS_SALARIAUX_REGIE!G40)</f>
        <v/>
      </c>
      <c r="U40" s="64" t="str">
        <f>IF((ANXE_3_FRAIS_SALARIAUX_REGIE!H40)=0,"",ANXE_3_FRAIS_SALARIAUX_REGIE!H40)</f>
        <v/>
      </c>
      <c r="V40" s="64" t="str">
        <f>IF((ANXE_3_FRAIS_SALARIAUX_REGIE!I40)=0,"",ANXE_3_FRAIS_SALARIAUX_REGIE!I40)</f>
        <v/>
      </c>
      <c r="W40" s="117" t="str">
        <f t="shared" si="1"/>
        <v>Les colonnes Q, U, et V doivent être renseignées</v>
      </c>
      <c r="X40" s="74"/>
      <c r="Y40" s="18"/>
    </row>
    <row r="41" spans="1:25" x14ac:dyDescent="0.25">
      <c r="A41" s="3"/>
      <c r="B41" s="62"/>
      <c r="C41" s="63"/>
      <c r="D41" s="63"/>
      <c r="E41" s="63"/>
      <c r="F41" s="63"/>
      <c r="G41" s="121" t="str">
        <f>IF(D41="Catégorie A ou assimilé",Qualification!$F$19,IF(D41="Catégorie B ou C ou assimilé",Qualification!$F$20,IF(D41="Stagiaire",Qualification!$F$21,"")))</f>
        <v/>
      </c>
      <c r="H41" s="21"/>
      <c r="I41" s="21"/>
      <c r="J41" s="41" t="str">
        <f t="shared" si="0"/>
        <v/>
      </c>
      <c r="K41" s="72"/>
      <c r="L41" s="18"/>
      <c r="M41" s="18"/>
      <c r="N41" s="18"/>
      <c r="O41" s="64" t="str">
        <f>IF((ANXE_3_FRAIS_SALARIAUX_REGIE!B41)=0,"",ANXE_3_FRAIS_SALARIAUX_REGIE!B41)</f>
        <v/>
      </c>
      <c r="P41" s="64" t="str">
        <f>IF((ANXE_3_FRAIS_SALARIAUX_REGIE!C41)=0,"",ANXE_3_FRAIS_SALARIAUX_REGIE!C41)</f>
        <v/>
      </c>
      <c r="Q41" s="64" t="str">
        <f>IF((ANXE_3_FRAIS_SALARIAUX_REGIE!D41)=0,"",ANXE_3_FRAIS_SALARIAUX_REGIE!D41)</f>
        <v/>
      </c>
      <c r="R41" s="64" t="str">
        <f>IF((ANXE_3_FRAIS_SALARIAUX_REGIE!E41)=0,"",ANXE_3_FRAIS_SALARIAUX_REGIE!E41)</f>
        <v/>
      </c>
      <c r="S41" s="74" t="str">
        <f>IF((ANXE_3_FRAIS_SALARIAUX_REGIE!F41)=0,"",ANXE_3_FRAIS_SALARIAUX_REGIE!F41)</f>
        <v/>
      </c>
      <c r="T41" s="138" t="str">
        <f>IF((ANXE_3_FRAIS_SALARIAUX_REGIE!G41)=0,"",ANXE_3_FRAIS_SALARIAUX_REGIE!G41)</f>
        <v/>
      </c>
      <c r="U41" s="64" t="str">
        <f>IF((ANXE_3_FRAIS_SALARIAUX_REGIE!H41)=0,"",ANXE_3_FRAIS_SALARIAUX_REGIE!H41)</f>
        <v/>
      </c>
      <c r="V41" s="64" t="str">
        <f>IF((ANXE_3_FRAIS_SALARIAUX_REGIE!I41)=0,"",ANXE_3_FRAIS_SALARIAUX_REGIE!I41)</f>
        <v/>
      </c>
      <c r="W41" s="117" t="str">
        <f t="shared" si="1"/>
        <v>Les colonnes Q, U, et V doivent être renseignées</v>
      </c>
      <c r="X41" s="74"/>
      <c r="Y41" s="18"/>
    </row>
    <row r="42" spans="1:25" x14ac:dyDescent="0.25">
      <c r="A42" s="3"/>
      <c r="B42" s="62"/>
      <c r="C42" s="63"/>
      <c r="D42" s="63"/>
      <c r="E42" s="63"/>
      <c r="F42" s="63"/>
      <c r="G42" s="121" t="str">
        <f>IF(D42="Catégorie A ou assimilé",Qualification!$F$19,IF(D42="Catégorie B ou C ou assimilé",Qualification!$F$20,IF(D42="Stagiaire",Qualification!$F$21,"")))</f>
        <v/>
      </c>
      <c r="H42" s="21"/>
      <c r="I42" s="21"/>
      <c r="J42" s="41" t="str">
        <f t="shared" si="0"/>
        <v/>
      </c>
      <c r="K42" s="72"/>
      <c r="L42" s="18"/>
      <c r="M42" s="18"/>
      <c r="N42" s="18"/>
      <c r="O42" s="64" t="str">
        <f>IF((ANXE_3_FRAIS_SALARIAUX_REGIE!B42)=0,"",ANXE_3_FRAIS_SALARIAUX_REGIE!B42)</f>
        <v/>
      </c>
      <c r="P42" s="64" t="str">
        <f>IF((ANXE_3_FRAIS_SALARIAUX_REGIE!C42)=0,"",ANXE_3_FRAIS_SALARIAUX_REGIE!C42)</f>
        <v/>
      </c>
      <c r="Q42" s="64" t="str">
        <f>IF((ANXE_3_FRAIS_SALARIAUX_REGIE!D42)=0,"",ANXE_3_FRAIS_SALARIAUX_REGIE!D42)</f>
        <v/>
      </c>
      <c r="R42" s="64" t="str">
        <f>IF((ANXE_3_FRAIS_SALARIAUX_REGIE!E42)=0,"",ANXE_3_FRAIS_SALARIAUX_REGIE!E42)</f>
        <v/>
      </c>
      <c r="S42" s="74" t="str">
        <f>IF((ANXE_3_FRAIS_SALARIAUX_REGIE!F42)=0,"",ANXE_3_FRAIS_SALARIAUX_REGIE!F42)</f>
        <v/>
      </c>
      <c r="T42" s="138" t="str">
        <f>IF((ANXE_3_FRAIS_SALARIAUX_REGIE!G42)=0,"",ANXE_3_FRAIS_SALARIAUX_REGIE!G42)</f>
        <v/>
      </c>
      <c r="U42" s="64" t="str">
        <f>IF((ANXE_3_FRAIS_SALARIAUX_REGIE!H42)=0,"",ANXE_3_FRAIS_SALARIAUX_REGIE!H42)</f>
        <v/>
      </c>
      <c r="V42" s="64" t="str">
        <f>IF((ANXE_3_FRAIS_SALARIAUX_REGIE!I42)=0,"",ANXE_3_FRAIS_SALARIAUX_REGIE!I42)</f>
        <v/>
      </c>
      <c r="W42" s="117" t="str">
        <f t="shared" si="1"/>
        <v>Les colonnes Q, U, et V doivent être renseignées</v>
      </c>
      <c r="X42" s="74"/>
      <c r="Y42" s="18"/>
    </row>
    <row r="43" spans="1:25" x14ac:dyDescent="0.25">
      <c r="A43" s="3"/>
      <c r="B43" s="62"/>
      <c r="C43" s="63"/>
      <c r="D43" s="63"/>
      <c r="E43" s="63"/>
      <c r="F43" s="63"/>
      <c r="G43" s="121" t="str">
        <f>IF(D43="Catégorie A ou assimilé",Qualification!$F$19,IF(D43="Catégorie B ou C ou assimilé",Qualification!$F$20,IF(D43="Stagiaire",Qualification!$F$21,"")))</f>
        <v/>
      </c>
      <c r="H43" s="21"/>
      <c r="I43" s="21"/>
      <c r="J43" s="41" t="str">
        <f t="shared" si="0"/>
        <v/>
      </c>
      <c r="K43" s="72"/>
      <c r="L43" s="18"/>
      <c r="M43" s="18"/>
      <c r="N43" s="18"/>
      <c r="O43" s="64" t="str">
        <f>IF((ANXE_3_FRAIS_SALARIAUX_REGIE!B43)=0,"",ANXE_3_FRAIS_SALARIAUX_REGIE!B43)</f>
        <v/>
      </c>
      <c r="P43" s="64" t="str">
        <f>IF((ANXE_3_FRAIS_SALARIAUX_REGIE!C43)=0,"",ANXE_3_FRAIS_SALARIAUX_REGIE!C43)</f>
        <v/>
      </c>
      <c r="Q43" s="64" t="str">
        <f>IF((ANXE_3_FRAIS_SALARIAUX_REGIE!D43)=0,"",ANXE_3_FRAIS_SALARIAUX_REGIE!D43)</f>
        <v/>
      </c>
      <c r="R43" s="64" t="str">
        <f>IF((ANXE_3_FRAIS_SALARIAUX_REGIE!E43)=0,"",ANXE_3_FRAIS_SALARIAUX_REGIE!E43)</f>
        <v/>
      </c>
      <c r="S43" s="74" t="str">
        <f>IF((ANXE_3_FRAIS_SALARIAUX_REGIE!F43)=0,"",ANXE_3_FRAIS_SALARIAUX_REGIE!F43)</f>
        <v/>
      </c>
      <c r="T43" s="138" t="str">
        <f>IF((ANXE_3_FRAIS_SALARIAUX_REGIE!G43)=0,"",ANXE_3_FRAIS_SALARIAUX_REGIE!G43)</f>
        <v/>
      </c>
      <c r="U43" s="64" t="str">
        <f>IF((ANXE_3_FRAIS_SALARIAUX_REGIE!H43)=0,"",ANXE_3_FRAIS_SALARIAUX_REGIE!H43)</f>
        <v/>
      </c>
      <c r="V43" s="64" t="str">
        <f>IF((ANXE_3_FRAIS_SALARIAUX_REGIE!I43)=0,"",ANXE_3_FRAIS_SALARIAUX_REGIE!I43)</f>
        <v/>
      </c>
      <c r="W43" s="117" t="str">
        <f t="shared" si="1"/>
        <v>Les colonnes Q, U, et V doivent être renseignées</v>
      </c>
      <c r="X43" s="74"/>
      <c r="Y43" s="18"/>
    </row>
    <row r="44" spans="1:25" x14ac:dyDescent="0.25">
      <c r="A44" s="3"/>
      <c r="B44" s="62"/>
      <c r="C44" s="63"/>
      <c r="D44" s="63"/>
      <c r="E44" s="63"/>
      <c r="F44" s="63"/>
      <c r="G44" s="121" t="str">
        <f>IF(D44="Catégorie A ou assimilé",Qualification!$F$19,IF(D44="Catégorie B ou C ou assimilé",Qualification!$F$20,IF(D44="Stagiaire",Qualification!$F$21,"")))</f>
        <v/>
      </c>
      <c r="H44" s="21"/>
      <c r="I44" s="21"/>
      <c r="J44" s="41" t="str">
        <f t="shared" si="0"/>
        <v/>
      </c>
      <c r="K44" s="72"/>
      <c r="L44" s="18"/>
      <c r="M44" s="18"/>
      <c r="N44" s="18"/>
      <c r="O44" s="64" t="str">
        <f>IF((ANXE_3_FRAIS_SALARIAUX_REGIE!B44)=0,"",ANXE_3_FRAIS_SALARIAUX_REGIE!B44)</f>
        <v/>
      </c>
      <c r="P44" s="64" t="str">
        <f>IF((ANXE_3_FRAIS_SALARIAUX_REGIE!C44)=0,"",ANXE_3_FRAIS_SALARIAUX_REGIE!C44)</f>
        <v/>
      </c>
      <c r="Q44" s="64" t="str">
        <f>IF((ANXE_3_FRAIS_SALARIAUX_REGIE!D44)=0,"",ANXE_3_FRAIS_SALARIAUX_REGIE!D44)</f>
        <v/>
      </c>
      <c r="R44" s="64" t="str">
        <f>IF((ANXE_3_FRAIS_SALARIAUX_REGIE!E44)=0,"",ANXE_3_FRAIS_SALARIAUX_REGIE!E44)</f>
        <v/>
      </c>
      <c r="S44" s="74" t="str">
        <f>IF((ANXE_3_FRAIS_SALARIAUX_REGIE!F44)=0,"",ANXE_3_FRAIS_SALARIAUX_REGIE!F44)</f>
        <v/>
      </c>
      <c r="T44" s="138" t="str">
        <f>IF((ANXE_3_FRAIS_SALARIAUX_REGIE!G44)=0,"",ANXE_3_FRAIS_SALARIAUX_REGIE!G44)</f>
        <v/>
      </c>
      <c r="U44" s="64" t="str">
        <f>IF((ANXE_3_FRAIS_SALARIAUX_REGIE!H44)=0,"",ANXE_3_FRAIS_SALARIAUX_REGIE!H44)</f>
        <v/>
      </c>
      <c r="V44" s="64" t="str">
        <f>IF((ANXE_3_FRAIS_SALARIAUX_REGIE!I44)=0,"",ANXE_3_FRAIS_SALARIAUX_REGIE!I44)</f>
        <v/>
      </c>
      <c r="W44" s="117" t="str">
        <f t="shared" si="1"/>
        <v>Les colonnes Q, U, et V doivent être renseignées</v>
      </c>
      <c r="X44" s="74"/>
      <c r="Y44" s="18"/>
    </row>
    <row r="45" spans="1:25" x14ac:dyDescent="0.25">
      <c r="A45" s="3"/>
      <c r="B45" s="62"/>
      <c r="C45" s="63"/>
      <c r="D45" s="63"/>
      <c r="E45" s="63"/>
      <c r="F45" s="63"/>
      <c r="G45" s="121" t="str">
        <f>IF(D45="Catégorie A ou assimilé",Qualification!$F$19,IF(D45="Catégorie B ou C ou assimilé",Qualification!$F$20,IF(D45="Stagiaire",Qualification!$F$21,"")))</f>
        <v/>
      </c>
      <c r="H45" s="21"/>
      <c r="I45" s="21"/>
      <c r="J45" s="41" t="str">
        <f t="shared" si="0"/>
        <v/>
      </c>
      <c r="K45" s="72"/>
      <c r="L45" s="18"/>
      <c r="M45" s="18"/>
      <c r="N45" s="18"/>
      <c r="O45" s="64" t="str">
        <f>IF((ANXE_3_FRAIS_SALARIAUX_REGIE!B45)=0,"",ANXE_3_FRAIS_SALARIAUX_REGIE!B45)</f>
        <v/>
      </c>
      <c r="P45" s="64" t="str">
        <f>IF((ANXE_3_FRAIS_SALARIAUX_REGIE!C45)=0,"",ANXE_3_FRAIS_SALARIAUX_REGIE!C45)</f>
        <v/>
      </c>
      <c r="Q45" s="64" t="str">
        <f>IF((ANXE_3_FRAIS_SALARIAUX_REGIE!D45)=0,"",ANXE_3_FRAIS_SALARIAUX_REGIE!D45)</f>
        <v/>
      </c>
      <c r="R45" s="64" t="str">
        <f>IF((ANXE_3_FRAIS_SALARIAUX_REGIE!E45)=0,"",ANXE_3_FRAIS_SALARIAUX_REGIE!E45)</f>
        <v/>
      </c>
      <c r="S45" s="74" t="str">
        <f>IF((ANXE_3_FRAIS_SALARIAUX_REGIE!F45)=0,"",ANXE_3_FRAIS_SALARIAUX_REGIE!F45)</f>
        <v/>
      </c>
      <c r="T45" s="138" t="str">
        <f>IF((ANXE_3_FRAIS_SALARIAUX_REGIE!G45)=0,"",ANXE_3_FRAIS_SALARIAUX_REGIE!G45)</f>
        <v/>
      </c>
      <c r="U45" s="64" t="str">
        <f>IF((ANXE_3_FRAIS_SALARIAUX_REGIE!H45)=0,"",ANXE_3_FRAIS_SALARIAUX_REGIE!H45)</f>
        <v/>
      </c>
      <c r="V45" s="64" t="str">
        <f>IF((ANXE_3_FRAIS_SALARIAUX_REGIE!I45)=0,"",ANXE_3_FRAIS_SALARIAUX_REGIE!I45)</f>
        <v/>
      </c>
      <c r="W45" s="117" t="str">
        <f t="shared" si="1"/>
        <v>Les colonnes Q, U, et V doivent être renseignées</v>
      </c>
      <c r="X45" s="74"/>
      <c r="Y45" s="18"/>
    </row>
    <row r="46" spans="1:25" x14ac:dyDescent="0.25">
      <c r="A46" s="3"/>
      <c r="B46" s="62"/>
      <c r="C46" s="63"/>
      <c r="D46" s="63"/>
      <c r="E46" s="63"/>
      <c r="F46" s="63"/>
      <c r="G46" s="121" t="str">
        <f>IF(D46="Catégorie A ou assimilé",Qualification!$F$19,IF(D46="Catégorie B ou C ou assimilé",Qualification!$F$20,IF(D46="Stagiaire",Qualification!$F$21,"")))</f>
        <v/>
      </c>
      <c r="H46" s="21"/>
      <c r="I46" s="21"/>
      <c r="J46" s="41" t="str">
        <f t="shared" si="0"/>
        <v/>
      </c>
      <c r="K46" s="72"/>
      <c r="L46" s="18"/>
      <c r="M46" s="18"/>
      <c r="N46" s="18"/>
      <c r="O46" s="64" t="str">
        <f>IF((ANXE_3_FRAIS_SALARIAUX_REGIE!B46)=0,"",ANXE_3_FRAIS_SALARIAUX_REGIE!B46)</f>
        <v/>
      </c>
      <c r="P46" s="64" t="str">
        <f>IF((ANXE_3_FRAIS_SALARIAUX_REGIE!C46)=0,"",ANXE_3_FRAIS_SALARIAUX_REGIE!C46)</f>
        <v/>
      </c>
      <c r="Q46" s="64" t="str">
        <f>IF((ANXE_3_FRAIS_SALARIAUX_REGIE!D46)=0,"",ANXE_3_FRAIS_SALARIAUX_REGIE!D46)</f>
        <v/>
      </c>
      <c r="R46" s="64" t="str">
        <f>IF((ANXE_3_FRAIS_SALARIAUX_REGIE!E46)=0,"",ANXE_3_FRAIS_SALARIAUX_REGIE!E46)</f>
        <v/>
      </c>
      <c r="S46" s="74" t="str">
        <f>IF((ANXE_3_FRAIS_SALARIAUX_REGIE!F46)=0,"",ANXE_3_FRAIS_SALARIAUX_REGIE!F46)</f>
        <v/>
      </c>
      <c r="T46" s="138" t="str">
        <f>IF((ANXE_3_FRAIS_SALARIAUX_REGIE!G46)=0,"",ANXE_3_FRAIS_SALARIAUX_REGIE!G46)</f>
        <v/>
      </c>
      <c r="U46" s="64" t="str">
        <f>IF((ANXE_3_FRAIS_SALARIAUX_REGIE!H46)=0,"",ANXE_3_FRAIS_SALARIAUX_REGIE!H46)</f>
        <v/>
      </c>
      <c r="V46" s="64" t="str">
        <f>IF((ANXE_3_FRAIS_SALARIAUX_REGIE!I46)=0,"",ANXE_3_FRAIS_SALARIAUX_REGIE!I46)</f>
        <v/>
      </c>
      <c r="W46" s="117" t="str">
        <f t="shared" si="1"/>
        <v>Les colonnes Q, U, et V doivent être renseignées</v>
      </c>
      <c r="X46" s="74"/>
      <c r="Y46" s="18"/>
    </row>
    <row r="47" spans="1:25" x14ac:dyDescent="0.25">
      <c r="A47" s="3"/>
      <c r="B47" s="62"/>
      <c r="C47" s="63"/>
      <c r="D47" s="63"/>
      <c r="E47" s="63"/>
      <c r="F47" s="63"/>
      <c r="G47" s="121" t="str">
        <f>IF(D47="Catégorie A ou assimilé",Qualification!$F$19,IF(D47="Catégorie B ou C ou assimilé",Qualification!$F$20,IF(D47="Stagiaire",Qualification!$F$21,"")))</f>
        <v/>
      </c>
      <c r="H47" s="21"/>
      <c r="I47" s="21"/>
      <c r="J47" s="41" t="str">
        <f t="shared" si="0"/>
        <v/>
      </c>
      <c r="K47" s="72"/>
      <c r="L47" s="18"/>
      <c r="M47" s="18"/>
      <c r="N47" s="18"/>
      <c r="O47" s="64" t="str">
        <f>IF((ANXE_3_FRAIS_SALARIAUX_REGIE!B47)=0,"",ANXE_3_FRAIS_SALARIAUX_REGIE!B47)</f>
        <v/>
      </c>
      <c r="P47" s="64" t="str">
        <f>IF((ANXE_3_FRAIS_SALARIAUX_REGIE!C47)=0,"",ANXE_3_FRAIS_SALARIAUX_REGIE!C47)</f>
        <v/>
      </c>
      <c r="Q47" s="64" t="str">
        <f>IF((ANXE_3_FRAIS_SALARIAUX_REGIE!D47)=0,"",ANXE_3_FRAIS_SALARIAUX_REGIE!D47)</f>
        <v/>
      </c>
      <c r="R47" s="64" t="str">
        <f>IF((ANXE_3_FRAIS_SALARIAUX_REGIE!E47)=0,"",ANXE_3_FRAIS_SALARIAUX_REGIE!E47)</f>
        <v/>
      </c>
      <c r="S47" s="74" t="str">
        <f>IF((ANXE_3_FRAIS_SALARIAUX_REGIE!F47)=0,"",ANXE_3_FRAIS_SALARIAUX_REGIE!F47)</f>
        <v/>
      </c>
      <c r="T47" s="138" t="str">
        <f>IF((ANXE_3_FRAIS_SALARIAUX_REGIE!G47)=0,"",ANXE_3_FRAIS_SALARIAUX_REGIE!G47)</f>
        <v/>
      </c>
      <c r="U47" s="64" t="str">
        <f>IF((ANXE_3_FRAIS_SALARIAUX_REGIE!H47)=0,"",ANXE_3_FRAIS_SALARIAUX_REGIE!H47)</f>
        <v/>
      </c>
      <c r="V47" s="64" t="str">
        <f>IF((ANXE_3_FRAIS_SALARIAUX_REGIE!I47)=0,"",ANXE_3_FRAIS_SALARIAUX_REGIE!I47)</f>
        <v/>
      </c>
      <c r="W47" s="117" t="str">
        <f t="shared" si="1"/>
        <v>Les colonnes Q, U, et V doivent être renseignées</v>
      </c>
      <c r="X47" s="74"/>
      <c r="Y47" s="18"/>
    </row>
    <row r="48" spans="1:25" x14ac:dyDescent="0.25">
      <c r="A48" s="3"/>
      <c r="B48" s="62"/>
      <c r="C48" s="63"/>
      <c r="D48" s="63"/>
      <c r="E48" s="63"/>
      <c r="F48" s="63"/>
      <c r="G48" s="121" t="str">
        <f>IF(D48="Catégorie A ou assimilé",Qualification!$F$19,IF(D48="Catégorie B ou C ou assimilé",Qualification!$F$20,IF(D48="Stagiaire",Qualification!$F$21,"")))</f>
        <v/>
      </c>
      <c r="H48" s="21"/>
      <c r="I48" s="21"/>
      <c r="J48" s="41" t="str">
        <f t="shared" si="0"/>
        <v/>
      </c>
      <c r="K48" s="72"/>
      <c r="L48" s="18"/>
      <c r="M48" s="18"/>
      <c r="N48" s="18"/>
      <c r="O48" s="64" t="str">
        <f>IF((ANXE_3_FRAIS_SALARIAUX_REGIE!B48)=0,"",ANXE_3_FRAIS_SALARIAUX_REGIE!B48)</f>
        <v/>
      </c>
      <c r="P48" s="64" t="str">
        <f>IF((ANXE_3_FRAIS_SALARIAUX_REGIE!C48)=0,"",ANXE_3_FRAIS_SALARIAUX_REGIE!C48)</f>
        <v/>
      </c>
      <c r="Q48" s="64" t="str">
        <f>IF((ANXE_3_FRAIS_SALARIAUX_REGIE!D48)=0,"",ANXE_3_FRAIS_SALARIAUX_REGIE!D48)</f>
        <v/>
      </c>
      <c r="R48" s="64" t="str">
        <f>IF((ANXE_3_FRAIS_SALARIAUX_REGIE!E48)=0,"",ANXE_3_FRAIS_SALARIAUX_REGIE!E48)</f>
        <v/>
      </c>
      <c r="S48" s="74" t="str">
        <f>IF((ANXE_3_FRAIS_SALARIAUX_REGIE!F48)=0,"",ANXE_3_FRAIS_SALARIAUX_REGIE!F48)</f>
        <v/>
      </c>
      <c r="T48" s="138" t="str">
        <f>IF((ANXE_3_FRAIS_SALARIAUX_REGIE!G48)=0,"",ANXE_3_FRAIS_SALARIAUX_REGIE!G48)</f>
        <v/>
      </c>
      <c r="U48" s="64" t="str">
        <f>IF((ANXE_3_FRAIS_SALARIAUX_REGIE!H48)=0,"",ANXE_3_FRAIS_SALARIAUX_REGIE!H48)</f>
        <v/>
      </c>
      <c r="V48" s="64" t="str">
        <f>IF((ANXE_3_FRAIS_SALARIAUX_REGIE!I48)=0,"",ANXE_3_FRAIS_SALARIAUX_REGIE!I48)</f>
        <v/>
      </c>
      <c r="W48" s="117" t="str">
        <f t="shared" si="1"/>
        <v>Les colonnes Q, U, et V doivent être renseignées</v>
      </c>
      <c r="X48" s="74"/>
      <c r="Y48" s="18"/>
    </row>
    <row r="49" spans="1:25" x14ac:dyDescent="0.25">
      <c r="A49" s="3"/>
      <c r="B49" s="62"/>
      <c r="C49" s="63"/>
      <c r="D49" s="63"/>
      <c r="E49" s="63"/>
      <c r="F49" s="63"/>
      <c r="G49" s="121" t="str">
        <f>IF(D49="Catégorie A ou assimilé",Qualification!$F$19,IF(D49="Catégorie B ou C ou assimilé",Qualification!$F$20,IF(D49="Stagiaire",Qualification!$F$21,"")))</f>
        <v/>
      </c>
      <c r="H49" s="21"/>
      <c r="I49" s="21"/>
      <c r="J49" s="41" t="str">
        <f t="shared" si="0"/>
        <v/>
      </c>
      <c r="K49" s="72"/>
      <c r="L49" s="18"/>
      <c r="M49" s="18"/>
      <c r="N49" s="18"/>
      <c r="O49" s="64" t="str">
        <f>IF((ANXE_3_FRAIS_SALARIAUX_REGIE!B49)=0,"",ANXE_3_FRAIS_SALARIAUX_REGIE!B49)</f>
        <v/>
      </c>
      <c r="P49" s="64" t="str">
        <f>IF((ANXE_3_FRAIS_SALARIAUX_REGIE!C49)=0,"",ANXE_3_FRAIS_SALARIAUX_REGIE!C49)</f>
        <v/>
      </c>
      <c r="Q49" s="64" t="str">
        <f>IF((ANXE_3_FRAIS_SALARIAUX_REGIE!D49)=0,"",ANXE_3_FRAIS_SALARIAUX_REGIE!D49)</f>
        <v/>
      </c>
      <c r="R49" s="64" t="str">
        <f>IF((ANXE_3_FRAIS_SALARIAUX_REGIE!E49)=0,"",ANXE_3_FRAIS_SALARIAUX_REGIE!E49)</f>
        <v/>
      </c>
      <c r="S49" s="74" t="str">
        <f>IF((ANXE_3_FRAIS_SALARIAUX_REGIE!F49)=0,"",ANXE_3_FRAIS_SALARIAUX_REGIE!F49)</f>
        <v/>
      </c>
      <c r="T49" s="138" t="str">
        <f>IF((ANXE_3_FRAIS_SALARIAUX_REGIE!G49)=0,"",ANXE_3_FRAIS_SALARIAUX_REGIE!G49)</f>
        <v/>
      </c>
      <c r="U49" s="64" t="str">
        <f>IF((ANXE_3_FRAIS_SALARIAUX_REGIE!H49)=0,"",ANXE_3_FRAIS_SALARIAUX_REGIE!H49)</f>
        <v/>
      </c>
      <c r="V49" s="64" t="str">
        <f>IF((ANXE_3_FRAIS_SALARIAUX_REGIE!I49)=0,"",ANXE_3_FRAIS_SALARIAUX_REGIE!I49)</f>
        <v/>
      </c>
      <c r="W49" s="117" t="str">
        <f t="shared" si="1"/>
        <v>Les colonnes Q, U, et V doivent être renseignées</v>
      </c>
      <c r="X49" s="74"/>
      <c r="Y49" s="18"/>
    </row>
    <row r="50" spans="1:25" x14ac:dyDescent="0.25">
      <c r="A50" s="3"/>
      <c r="B50" s="62"/>
      <c r="C50" s="63"/>
      <c r="D50" s="63"/>
      <c r="E50" s="63"/>
      <c r="F50" s="63"/>
      <c r="G50" s="121" t="str">
        <f>IF(D50="Catégorie A ou assimilé",Qualification!$F$19,IF(D50="Catégorie B ou C ou assimilé",Qualification!$F$20,IF(D50="Stagiaire",Qualification!$F$21,"")))</f>
        <v/>
      </c>
      <c r="H50" s="21"/>
      <c r="I50" s="21"/>
      <c r="J50" s="41" t="str">
        <f t="shared" si="0"/>
        <v/>
      </c>
      <c r="K50" s="72"/>
      <c r="L50" s="18"/>
      <c r="M50" s="18"/>
      <c r="N50" s="18"/>
      <c r="O50" s="64" t="str">
        <f>IF((ANXE_3_FRAIS_SALARIAUX_REGIE!B50)=0,"",ANXE_3_FRAIS_SALARIAUX_REGIE!B50)</f>
        <v/>
      </c>
      <c r="P50" s="64" t="str">
        <f>IF((ANXE_3_FRAIS_SALARIAUX_REGIE!C50)=0,"",ANXE_3_FRAIS_SALARIAUX_REGIE!C50)</f>
        <v/>
      </c>
      <c r="Q50" s="64" t="str">
        <f>IF((ANXE_3_FRAIS_SALARIAUX_REGIE!D50)=0,"",ANXE_3_FRAIS_SALARIAUX_REGIE!D50)</f>
        <v/>
      </c>
      <c r="R50" s="64" t="str">
        <f>IF((ANXE_3_FRAIS_SALARIAUX_REGIE!E50)=0,"",ANXE_3_FRAIS_SALARIAUX_REGIE!E50)</f>
        <v/>
      </c>
      <c r="S50" s="74" t="str">
        <f>IF((ANXE_3_FRAIS_SALARIAUX_REGIE!F50)=0,"",ANXE_3_FRAIS_SALARIAUX_REGIE!F50)</f>
        <v/>
      </c>
      <c r="T50" s="138" t="str">
        <f>IF((ANXE_3_FRAIS_SALARIAUX_REGIE!G50)=0,"",ANXE_3_FRAIS_SALARIAUX_REGIE!G50)</f>
        <v/>
      </c>
      <c r="U50" s="64" t="str">
        <f>IF((ANXE_3_FRAIS_SALARIAUX_REGIE!H50)=0,"",ANXE_3_FRAIS_SALARIAUX_REGIE!H50)</f>
        <v/>
      </c>
      <c r="V50" s="64" t="str">
        <f>IF((ANXE_3_FRAIS_SALARIAUX_REGIE!I50)=0,"",ANXE_3_FRAIS_SALARIAUX_REGIE!I50)</f>
        <v/>
      </c>
      <c r="W50" s="117" t="str">
        <f t="shared" si="1"/>
        <v>Les colonnes Q, U, et V doivent être renseignées</v>
      </c>
      <c r="X50" s="74"/>
      <c r="Y50" s="18"/>
    </row>
    <row r="51" spans="1:25" x14ac:dyDescent="0.25">
      <c r="A51" s="3"/>
      <c r="B51" s="62"/>
      <c r="C51" s="63"/>
      <c r="D51" s="63"/>
      <c r="E51" s="63"/>
      <c r="F51" s="63"/>
      <c r="G51" s="121" t="str">
        <f>IF(D51="Catégorie A ou assimilé",Qualification!$F$19,IF(D51="Catégorie B ou C ou assimilé",Qualification!$F$20,IF(D51="Stagiaire",Qualification!$F$21,"")))</f>
        <v/>
      </c>
      <c r="H51" s="21"/>
      <c r="I51" s="21"/>
      <c r="J51" s="41" t="str">
        <f t="shared" si="0"/>
        <v/>
      </c>
      <c r="K51" s="72"/>
      <c r="L51" s="18"/>
      <c r="M51" s="18"/>
      <c r="N51" s="18"/>
      <c r="O51" s="64" t="str">
        <f>IF((ANXE_3_FRAIS_SALARIAUX_REGIE!B51)=0,"",ANXE_3_FRAIS_SALARIAUX_REGIE!B51)</f>
        <v/>
      </c>
      <c r="P51" s="64" t="str">
        <f>IF((ANXE_3_FRAIS_SALARIAUX_REGIE!C51)=0,"",ANXE_3_FRAIS_SALARIAUX_REGIE!C51)</f>
        <v/>
      </c>
      <c r="Q51" s="64" t="str">
        <f>IF((ANXE_3_FRAIS_SALARIAUX_REGIE!D51)=0,"",ANXE_3_FRAIS_SALARIAUX_REGIE!D51)</f>
        <v/>
      </c>
      <c r="R51" s="64" t="str">
        <f>IF((ANXE_3_FRAIS_SALARIAUX_REGIE!E51)=0,"",ANXE_3_FRAIS_SALARIAUX_REGIE!E51)</f>
        <v/>
      </c>
      <c r="S51" s="74" t="str">
        <f>IF((ANXE_3_FRAIS_SALARIAUX_REGIE!F51)=0,"",ANXE_3_FRAIS_SALARIAUX_REGIE!F51)</f>
        <v/>
      </c>
      <c r="T51" s="138" t="str">
        <f>IF((ANXE_3_FRAIS_SALARIAUX_REGIE!G51)=0,"",ANXE_3_FRAIS_SALARIAUX_REGIE!G51)</f>
        <v/>
      </c>
      <c r="U51" s="64" t="str">
        <f>IF((ANXE_3_FRAIS_SALARIAUX_REGIE!H51)=0,"",ANXE_3_FRAIS_SALARIAUX_REGIE!H51)</f>
        <v/>
      </c>
      <c r="V51" s="64" t="str">
        <f>IF((ANXE_3_FRAIS_SALARIAUX_REGIE!I51)=0,"",ANXE_3_FRAIS_SALARIAUX_REGIE!I51)</f>
        <v/>
      </c>
      <c r="W51" s="117" t="str">
        <f t="shared" si="1"/>
        <v>Les colonnes Q, U, et V doivent être renseignées</v>
      </c>
      <c r="X51" s="74"/>
      <c r="Y51" s="18"/>
    </row>
    <row r="52" spans="1:25" x14ac:dyDescent="0.25">
      <c r="A52" s="3"/>
      <c r="B52" s="62"/>
      <c r="C52" s="63"/>
      <c r="D52" s="63"/>
      <c r="E52" s="63"/>
      <c r="F52" s="63"/>
      <c r="G52" s="121" t="str">
        <f>IF(D52="Catégorie A ou assimilé",Qualification!$F$19,IF(D52="Catégorie B ou C ou assimilé",Qualification!$F$20,IF(D52="Stagiaire",Qualification!$F$21,"")))</f>
        <v/>
      </c>
      <c r="H52" s="21"/>
      <c r="I52" s="21"/>
      <c r="J52" s="41" t="str">
        <f t="shared" si="0"/>
        <v/>
      </c>
      <c r="K52" s="72"/>
      <c r="L52" s="18"/>
      <c r="M52" s="18"/>
      <c r="N52" s="18"/>
      <c r="O52" s="64" t="str">
        <f>IF((ANXE_3_FRAIS_SALARIAUX_REGIE!B52)=0,"",ANXE_3_FRAIS_SALARIAUX_REGIE!B52)</f>
        <v/>
      </c>
      <c r="P52" s="64" t="str">
        <f>IF((ANXE_3_FRAIS_SALARIAUX_REGIE!C52)=0,"",ANXE_3_FRAIS_SALARIAUX_REGIE!C52)</f>
        <v/>
      </c>
      <c r="Q52" s="64" t="str">
        <f>IF((ANXE_3_FRAIS_SALARIAUX_REGIE!D52)=0,"",ANXE_3_FRAIS_SALARIAUX_REGIE!D52)</f>
        <v/>
      </c>
      <c r="R52" s="64" t="str">
        <f>IF((ANXE_3_FRAIS_SALARIAUX_REGIE!E52)=0,"",ANXE_3_FRAIS_SALARIAUX_REGIE!E52)</f>
        <v/>
      </c>
      <c r="S52" s="74" t="str">
        <f>IF((ANXE_3_FRAIS_SALARIAUX_REGIE!F52)=0,"",ANXE_3_FRAIS_SALARIAUX_REGIE!F52)</f>
        <v/>
      </c>
      <c r="T52" s="138" t="str">
        <f>IF((ANXE_3_FRAIS_SALARIAUX_REGIE!G52)=0,"",ANXE_3_FRAIS_SALARIAUX_REGIE!G52)</f>
        <v/>
      </c>
      <c r="U52" s="64" t="str">
        <f>IF((ANXE_3_FRAIS_SALARIAUX_REGIE!H52)=0,"",ANXE_3_FRAIS_SALARIAUX_REGIE!H52)</f>
        <v/>
      </c>
      <c r="V52" s="64" t="str">
        <f>IF((ANXE_3_FRAIS_SALARIAUX_REGIE!I52)=0,"",ANXE_3_FRAIS_SALARIAUX_REGIE!I52)</f>
        <v/>
      </c>
      <c r="W52" s="117" t="str">
        <f t="shared" si="1"/>
        <v>Les colonnes Q, U, et V doivent être renseignées</v>
      </c>
      <c r="X52" s="74"/>
      <c r="Y52" s="18"/>
    </row>
    <row r="53" spans="1:25" x14ac:dyDescent="0.25">
      <c r="A53" s="3"/>
      <c r="B53" s="62"/>
      <c r="C53" s="63"/>
      <c r="D53" s="63"/>
      <c r="E53" s="63"/>
      <c r="F53" s="63"/>
      <c r="G53" s="121" t="str">
        <f>IF(D53="Catégorie A ou assimilé",Qualification!$F$19,IF(D53="Catégorie B ou C ou assimilé",Qualification!$F$20,IF(D53="Stagiaire",Qualification!$F$21,"")))</f>
        <v/>
      </c>
      <c r="H53" s="21"/>
      <c r="I53" s="21"/>
      <c r="J53" s="41" t="str">
        <f t="shared" si="0"/>
        <v/>
      </c>
      <c r="K53" s="72"/>
      <c r="L53" s="18"/>
      <c r="M53" s="18"/>
      <c r="N53" s="18"/>
      <c r="O53" s="64" t="str">
        <f>IF((ANXE_3_FRAIS_SALARIAUX_REGIE!B53)=0,"",ANXE_3_FRAIS_SALARIAUX_REGIE!B53)</f>
        <v/>
      </c>
      <c r="P53" s="64" t="str">
        <f>IF((ANXE_3_FRAIS_SALARIAUX_REGIE!C53)=0,"",ANXE_3_FRAIS_SALARIAUX_REGIE!C53)</f>
        <v/>
      </c>
      <c r="Q53" s="64" t="str">
        <f>IF((ANXE_3_FRAIS_SALARIAUX_REGIE!D53)=0,"",ANXE_3_FRAIS_SALARIAUX_REGIE!D53)</f>
        <v/>
      </c>
      <c r="R53" s="64" t="str">
        <f>IF((ANXE_3_FRAIS_SALARIAUX_REGIE!E53)=0,"",ANXE_3_FRAIS_SALARIAUX_REGIE!E53)</f>
        <v/>
      </c>
      <c r="S53" s="74" t="str">
        <f>IF((ANXE_3_FRAIS_SALARIAUX_REGIE!F53)=0,"",ANXE_3_FRAIS_SALARIAUX_REGIE!F53)</f>
        <v/>
      </c>
      <c r="T53" s="138" t="str">
        <f>IF((ANXE_3_FRAIS_SALARIAUX_REGIE!G53)=0,"",ANXE_3_FRAIS_SALARIAUX_REGIE!G53)</f>
        <v/>
      </c>
      <c r="U53" s="64" t="str">
        <f>IF((ANXE_3_FRAIS_SALARIAUX_REGIE!H53)=0,"",ANXE_3_FRAIS_SALARIAUX_REGIE!H53)</f>
        <v/>
      </c>
      <c r="V53" s="64" t="str">
        <f>IF((ANXE_3_FRAIS_SALARIAUX_REGIE!I53)=0,"",ANXE_3_FRAIS_SALARIAUX_REGIE!I53)</f>
        <v/>
      </c>
      <c r="W53" s="117" t="str">
        <f t="shared" si="1"/>
        <v>Les colonnes Q, U, et V doivent être renseignées</v>
      </c>
      <c r="X53" s="74"/>
      <c r="Y53" s="18"/>
    </row>
    <row r="54" spans="1:25" x14ac:dyDescent="0.25">
      <c r="A54" s="3"/>
      <c r="B54" s="62"/>
      <c r="C54" s="63"/>
      <c r="D54" s="63"/>
      <c r="E54" s="63"/>
      <c r="F54" s="63"/>
      <c r="G54" s="121" t="str">
        <f>IF(D54="Catégorie A ou assimilé",Qualification!$F$19,IF(D54="Catégorie B ou C ou assimilé",Qualification!$F$20,IF(D54="Stagiaire",Qualification!$F$21,"")))</f>
        <v/>
      </c>
      <c r="H54" s="21"/>
      <c r="I54" s="21"/>
      <c r="J54" s="41" t="str">
        <f t="shared" si="0"/>
        <v/>
      </c>
      <c r="K54" s="72"/>
      <c r="L54" s="18"/>
      <c r="M54" s="18"/>
      <c r="N54" s="18"/>
      <c r="O54" s="64" t="str">
        <f>IF((ANXE_3_FRAIS_SALARIAUX_REGIE!B54)=0,"",ANXE_3_FRAIS_SALARIAUX_REGIE!B54)</f>
        <v/>
      </c>
      <c r="P54" s="64" t="str">
        <f>IF((ANXE_3_FRAIS_SALARIAUX_REGIE!C54)=0,"",ANXE_3_FRAIS_SALARIAUX_REGIE!C54)</f>
        <v/>
      </c>
      <c r="Q54" s="64" t="str">
        <f>IF((ANXE_3_FRAIS_SALARIAUX_REGIE!D54)=0,"",ANXE_3_FRAIS_SALARIAUX_REGIE!D54)</f>
        <v/>
      </c>
      <c r="R54" s="64" t="str">
        <f>IF((ANXE_3_FRAIS_SALARIAUX_REGIE!E54)=0,"",ANXE_3_FRAIS_SALARIAUX_REGIE!E54)</f>
        <v/>
      </c>
      <c r="S54" s="74" t="str">
        <f>IF((ANXE_3_FRAIS_SALARIAUX_REGIE!F54)=0,"",ANXE_3_FRAIS_SALARIAUX_REGIE!F54)</f>
        <v/>
      </c>
      <c r="T54" s="138" t="str">
        <f>IF((ANXE_3_FRAIS_SALARIAUX_REGIE!G54)=0,"",ANXE_3_FRAIS_SALARIAUX_REGIE!G54)</f>
        <v/>
      </c>
      <c r="U54" s="64" t="str">
        <f>IF((ANXE_3_FRAIS_SALARIAUX_REGIE!H54)=0,"",ANXE_3_FRAIS_SALARIAUX_REGIE!H54)</f>
        <v/>
      </c>
      <c r="V54" s="64" t="str">
        <f>IF((ANXE_3_FRAIS_SALARIAUX_REGIE!I54)=0,"",ANXE_3_FRAIS_SALARIAUX_REGIE!I54)</f>
        <v/>
      </c>
      <c r="W54" s="117" t="str">
        <f t="shared" si="1"/>
        <v>Les colonnes Q, U, et V doivent être renseignées</v>
      </c>
      <c r="X54" s="74"/>
      <c r="Y54" s="18"/>
    </row>
    <row r="55" spans="1:25" x14ac:dyDescent="0.25">
      <c r="A55" s="3"/>
      <c r="B55" s="62"/>
      <c r="C55" s="63"/>
      <c r="D55" s="63"/>
      <c r="E55" s="63"/>
      <c r="F55" s="63"/>
      <c r="G55" s="121" t="str">
        <f>IF(D55="Catégorie A ou assimilé",Qualification!$F$19,IF(D55="Catégorie B ou C ou assimilé",Qualification!$F$20,IF(D55="Stagiaire",Qualification!$F$21,"")))</f>
        <v/>
      </c>
      <c r="H55" s="21"/>
      <c r="I55" s="21"/>
      <c r="J55" s="41" t="str">
        <f t="shared" si="0"/>
        <v/>
      </c>
      <c r="K55" s="72"/>
      <c r="L55" s="18"/>
      <c r="M55" s="18"/>
      <c r="N55" s="18"/>
      <c r="O55" s="64" t="str">
        <f>IF((ANXE_3_FRAIS_SALARIAUX_REGIE!B55)=0,"",ANXE_3_FRAIS_SALARIAUX_REGIE!B55)</f>
        <v/>
      </c>
      <c r="P55" s="64" t="str">
        <f>IF((ANXE_3_FRAIS_SALARIAUX_REGIE!C55)=0,"",ANXE_3_FRAIS_SALARIAUX_REGIE!C55)</f>
        <v/>
      </c>
      <c r="Q55" s="64" t="str">
        <f>IF((ANXE_3_FRAIS_SALARIAUX_REGIE!D55)=0,"",ANXE_3_FRAIS_SALARIAUX_REGIE!D55)</f>
        <v/>
      </c>
      <c r="R55" s="64" t="str">
        <f>IF((ANXE_3_FRAIS_SALARIAUX_REGIE!E55)=0,"",ANXE_3_FRAIS_SALARIAUX_REGIE!E55)</f>
        <v/>
      </c>
      <c r="S55" s="74" t="str">
        <f>IF((ANXE_3_FRAIS_SALARIAUX_REGIE!F55)=0,"",ANXE_3_FRAIS_SALARIAUX_REGIE!F55)</f>
        <v/>
      </c>
      <c r="T55" s="138" t="str">
        <f>IF((ANXE_3_FRAIS_SALARIAUX_REGIE!G55)=0,"",ANXE_3_FRAIS_SALARIAUX_REGIE!G55)</f>
        <v/>
      </c>
      <c r="U55" s="64" t="str">
        <f>IF((ANXE_3_FRAIS_SALARIAUX_REGIE!H55)=0,"",ANXE_3_FRAIS_SALARIAUX_REGIE!H55)</f>
        <v/>
      </c>
      <c r="V55" s="64" t="str">
        <f>IF((ANXE_3_FRAIS_SALARIAUX_REGIE!I55)=0,"",ANXE_3_FRAIS_SALARIAUX_REGIE!I55)</f>
        <v/>
      </c>
      <c r="W55" s="117" t="str">
        <f t="shared" si="1"/>
        <v>Les colonnes Q, U, et V doivent être renseignées</v>
      </c>
      <c r="X55" s="74"/>
      <c r="Y55" s="18"/>
    </row>
    <row r="56" spans="1:25" x14ac:dyDescent="0.25">
      <c r="A56" s="3"/>
      <c r="B56" s="62"/>
      <c r="C56" s="63"/>
      <c r="D56" s="63"/>
      <c r="E56" s="63"/>
      <c r="F56" s="63"/>
      <c r="G56" s="121" t="str">
        <f>IF(D56="Catégorie A ou assimilé",Qualification!$F$19,IF(D56="Catégorie B ou C ou assimilé",Qualification!$F$20,IF(D56="Stagiaire",Qualification!$F$21,"")))</f>
        <v/>
      </c>
      <c r="H56" s="21"/>
      <c r="I56" s="21"/>
      <c r="J56" s="41" t="str">
        <f t="shared" si="0"/>
        <v/>
      </c>
      <c r="K56" s="72"/>
      <c r="L56" s="18"/>
      <c r="M56" s="18"/>
      <c r="N56" s="18"/>
      <c r="O56" s="64" t="str">
        <f>IF((ANXE_3_FRAIS_SALARIAUX_REGIE!B56)=0,"",ANXE_3_FRAIS_SALARIAUX_REGIE!B56)</f>
        <v/>
      </c>
      <c r="P56" s="64" t="str">
        <f>IF((ANXE_3_FRAIS_SALARIAUX_REGIE!C56)=0,"",ANXE_3_FRAIS_SALARIAUX_REGIE!C56)</f>
        <v/>
      </c>
      <c r="Q56" s="64" t="str">
        <f>IF((ANXE_3_FRAIS_SALARIAUX_REGIE!D56)=0,"",ANXE_3_FRAIS_SALARIAUX_REGIE!D56)</f>
        <v/>
      </c>
      <c r="R56" s="64" t="str">
        <f>IF((ANXE_3_FRAIS_SALARIAUX_REGIE!E56)=0,"",ANXE_3_FRAIS_SALARIAUX_REGIE!E56)</f>
        <v/>
      </c>
      <c r="S56" s="74" t="str">
        <f>IF((ANXE_3_FRAIS_SALARIAUX_REGIE!F56)=0,"",ANXE_3_FRAIS_SALARIAUX_REGIE!F56)</f>
        <v/>
      </c>
      <c r="T56" s="138" t="str">
        <f>IF((ANXE_3_FRAIS_SALARIAUX_REGIE!G56)=0,"",ANXE_3_FRAIS_SALARIAUX_REGIE!G56)</f>
        <v/>
      </c>
      <c r="U56" s="64" t="str">
        <f>IF((ANXE_3_FRAIS_SALARIAUX_REGIE!H56)=0,"",ANXE_3_FRAIS_SALARIAUX_REGIE!H56)</f>
        <v/>
      </c>
      <c r="V56" s="64" t="str">
        <f>IF((ANXE_3_FRAIS_SALARIAUX_REGIE!I56)=0,"",ANXE_3_FRAIS_SALARIAUX_REGIE!I56)</f>
        <v/>
      </c>
      <c r="W56" s="117" t="str">
        <f t="shared" si="1"/>
        <v>Les colonnes Q, U, et V doivent être renseignées</v>
      </c>
      <c r="X56" s="74"/>
      <c r="Y56" s="18"/>
    </row>
    <row r="57" spans="1:25" x14ac:dyDescent="0.25">
      <c r="A57" s="3"/>
      <c r="B57" s="62"/>
      <c r="C57" s="63"/>
      <c r="D57" s="63"/>
      <c r="E57" s="63"/>
      <c r="F57" s="63"/>
      <c r="G57" s="121" t="str">
        <f>IF(D57="Catégorie A ou assimilé",Qualification!$F$19,IF(D57="Catégorie B ou C ou assimilé",Qualification!$F$20,IF(D57="Stagiaire",Qualification!$F$21,"")))</f>
        <v/>
      </c>
      <c r="H57" s="21"/>
      <c r="I57" s="21"/>
      <c r="J57" s="41" t="str">
        <f t="shared" si="0"/>
        <v/>
      </c>
      <c r="K57" s="72"/>
      <c r="L57" s="18"/>
      <c r="M57" s="18"/>
      <c r="N57" s="18"/>
      <c r="O57" s="64" t="str">
        <f>IF((ANXE_3_FRAIS_SALARIAUX_REGIE!B57)=0,"",ANXE_3_FRAIS_SALARIAUX_REGIE!B57)</f>
        <v/>
      </c>
      <c r="P57" s="64" t="str">
        <f>IF((ANXE_3_FRAIS_SALARIAUX_REGIE!C57)=0,"",ANXE_3_FRAIS_SALARIAUX_REGIE!C57)</f>
        <v/>
      </c>
      <c r="Q57" s="64" t="str">
        <f>IF((ANXE_3_FRAIS_SALARIAUX_REGIE!D57)=0,"",ANXE_3_FRAIS_SALARIAUX_REGIE!D57)</f>
        <v/>
      </c>
      <c r="R57" s="64" t="str">
        <f>IF((ANXE_3_FRAIS_SALARIAUX_REGIE!E57)=0,"",ANXE_3_FRAIS_SALARIAUX_REGIE!E57)</f>
        <v/>
      </c>
      <c r="S57" s="74" t="str">
        <f>IF((ANXE_3_FRAIS_SALARIAUX_REGIE!F57)=0,"",ANXE_3_FRAIS_SALARIAUX_REGIE!F57)</f>
        <v/>
      </c>
      <c r="T57" s="138" t="str">
        <f>IF((ANXE_3_FRAIS_SALARIAUX_REGIE!G57)=0,"",ANXE_3_FRAIS_SALARIAUX_REGIE!G57)</f>
        <v/>
      </c>
      <c r="U57" s="64" t="str">
        <f>IF((ANXE_3_FRAIS_SALARIAUX_REGIE!H57)=0,"",ANXE_3_FRAIS_SALARIAUX_REGIE!H57)</f>
        <v/>
      </c>
      <c r="V57" s="64" t="str">
        <f>IF((ANXE_3_FRAIS_SALARIAUX_REGIE!I57)=0,"",ANXE_3_FRAIS_SALARIAUX_REGIE!I57)</f>
        <v/>
      </c>
      <c r="W57" s="117" t="str">
        <f t="shared" si="1"/>
        <v>Les colonnes Q, U, et V doivent être renseignées</v>
      </c>
      <c r="X57" s="74"/>
      <c r="Y57" s="18"/>
    </row>
    <row r="58" spans="1:25" x14ac:dyDescent="0.25">
      <c r="A58" s="3"/>
      <c r="B58" s="62"/>
      <c r="C58" s="63"/>
      <c r="D58" s="63"/>
      <c r="E58" s="63"/>
      <c r="F58" s="63"/>
      <c r="G58" s="121" t="str">
        <f>IF(D58="Catégorie A ou assimilé",Qualification!$F$19,IF(D58="Catégorie B ou C ou assimilé",Qualification!$F$20,IF(D58="Stagiaire",Qualification!$F$21,"")))</f>
        <v/>
      </c>
      <c r="H58" s="21"/>
      <c r="I58" s="21"/>
      <c r="J58" s="41" t="str">
        <f t="shared" si="0"/>
        <v/>
      </c>
      <c r="K58" s="72"/>
      <c r="L58" s="18"/>
      <c r="M58" s="18"/>
      <c r="N58" s="18"/>
      <c r="O58" s="64" t="str">
        <f>IF((ANXE_3_FRAIS_SALARIAUX_REGIE!B58)=0,"",ANXE_3_FRAIS_SALARIAUX_REGIE!B58)</f>
        <v/>
      </c>
      <c r="P58" s="64" t="str">
        <f>IF((ANXE_3_FRAIS_SALARIAUX_REGIE!C58)=0,"",ANXE_3_FRAIS_SALARIAUX_REGIE!C58)</f>
        <v/>
      </c>
      <c r="Q58" s="64" t="str">
        <f>IF((ANXE_3_FRAIS_SALARIAUX_REGIE!D58)=0,"",ANXE_3_FRAIS_SALARIAUX_REGIE!D58)</f>
        <v/>
      </c>
      <c r="R58" s="64" t="str">
        <f>IF((ANXE_3_FRAIS_SALARIAUX_REGIE!E58)=0,"",ANXE_3_FRAIS_SALARIAUX_REGIE!E58)</f>
        <v/>
      </c>
      <c r="S58" s="74" t="str">
        <f>IF((ANXE_3_FRAIS_SALARIAUX_REGIE!F58)=0,"",ANXE_3_FRAIS_SALARIAUX_REGIE!F58)</f>
        <v/>
      </c>
      <c r="T58" s="138" t="str">
        <f>IF((ANXE_3_FRAIS_SALARIAUX_REGIE!G58)=0,"",ANXE_3_FRAIS_SALARIAUX_REGIE!G58)</f>
        <v/>
      </c>
      <c r="U58" s="64" t="str">
        <f>IF((ANXE_3_FRAIS_SALARIAUX_REGIE!H58)=0,"",ANXE_3_FRAIS_SALARIAUX_REGIE!H58)</f>
        <v/>
      </c>
      <c r="V58" s="64" t="str">
        <f>IF((ANXE_3_FRAIS_SALARIAUX_REGIE!I58)=0,"",ANXE_3_FRAIS_SALARIAUX_REGIE!I58)</f>
        <v/>
      </c>
      <c r="W58" s="117" t="str">
        <f t="shared" si="1"/>
        <v>Les colonnes Q, U, et V doivent être renseignées</v>
      </c>
      <c r="X58" s="74"/>
      <c r="Y58" s="18"/>
    </row>
    <row r="59" spans="1:25" x14ac:dyDescent="0.25">
      <c r="A59" s="3"/>
      <c r="B59" s="62"/>
      <c r="C59" s="63"/>
      <c r="D59" s="63"/>
      <c r="E59" s="63"/>
      <c r="F59" s="63"/>
      <c r="G59" s="121" t="str">
        <f>IF(D59="Catégorie A ou assimilé",Qualification!$F$19,IF(D59="Catégorie B ou C ou assimilé",Qualification!$F$20,IF(D59="Stagiaire",Qualification!$F$21,"")))</f>
        <v/>
      </c>
      <c r="H59" s="21"/>
      <c r="I59" s="21"/>
      <c r="J59" s="41" t="str">
        <f t="shared" si="0"/>
        <v/>
      </c>
      <c r="K59" s="72"/>
      <c r="L59" s="18"/>
      <c r="M59" s="18"/>
      <c r="N59" s="18"/>
      <c r="O59" s="64" t="str">
        <f>IF((ANXE_3_FRAIS_SALARIAUX_REGIE!B59)=0,"",ANXE_3_FRAIS_SALARIAUX_REGIE!B59)</f>
        <v/>
      </c>
      <c r="P59" s="64" t="str">
        <f>IF((ANXE_3_FRAIS_SALARIAUX_REGIE!C59)=0,"",ANXE_3_FRAIS_SALARIAUX_REGIE!C59)</f>
        <v/>
      </c>
      <c r="Q59" s="64" t="str">
        <f>IF((ANXE_3_FRAIS_SALARIAUX_REGIE!D59)=0,"",ANXE_3_FRAIS_SALARIAUX_REGIE!D59)</f>
        <v/>
      </c>
      <c r="R59" s="64" t="str">
        <f>IF((ANXE_3_FRAIS_SALARIAUX_REGIE!E59)=0,"",ANXE_3_FRAIS_SALARIAUX_REGIE!E59)</f>
        <v/>
      </c>
      <c r="S59" s="74" t="str">
        <f>IF((ANXE_3_FRAIS_SALARIAUX_REGIE!F59)=0,"",ANXE_3_FRAIS_SALARIAUX_REGIE!F59)</f>
        <v/>
      </c>
      <c r="T59" s="138" t="str">
        <f>IF((ANXE_3_FRAIS_SALARIAUX_REGIE!G59)=0,"",ANXE_3_FRAIS_SALARIAUX_REGIE!G59)</f>
        <v/>
      </c>
      <c r="U59" s="64" t="str">
        <f>IF((ANXE_3_FRAIS_SALARIAUX_REGIE!H59)=0,"",ANXE_3_FRAIS_SALARIAUX_REGIE!H59)</f>
        <v/>
      </c>
      <c r="V59" s="64" t="str">
        <f>IF((ANXE_3_FRAIS_SALARIAUX_REGIE!I59)=0,"",ANXE_3_FRAIS_SALARIAUX_REGIE!I59)</f>
        <v/>
      </c>
      <c r="W59" s="117" t="str">
        <f t="shared" si="1"/>
        <v>Les colonnes Q, U, et V doivent être renseignées</v>
      </c>
      <c r="X59" s="74"/>
      <c r="Y59" s="18"/>
    </row>
    <row r="60" spans="1:25" x14ac:dyDescent="0.25">
      <c r="A60" s="3"/>
      <c r="B60" s="62"/>
      <c r="C60" s="63"/>
      <c r="D60" s="63"/>
      <c r="E60" s="63"/>
      <c r="F60" s="63"/>
      <c r="G60" s="121" t="str">
        <f>IF(D60="Catégorie A ou assimilé",Qualification!$F$19,IF(D60="Catégorie B ou C ou assimilé",Qualification!$F$20,IF(D60="Stagiaire",Qualification!$F$21,"")))</f>
        <v/>
      </c>
      <c r="H60" s="21"/>
      <c r="I60" s="21"/>
      <c r="J60" s="41" t="str">
        <f t="shared" si="0"/>
        <v/>
      </c>
      <c r="K60" s="72"/>
      <c r="L60" s="18"/>
      <c r="M60" s="18"/>
      <c r="N60" s="18"/>
      <c r="O60" s="64" t="str">
        <f>IF((ANXE_3_FRAIS_SALARIAUX_REGIE!B60)=0,"",ANXE_3_FRAIS_SALARIAUX_REGIE!B60)</f>
        <v/>
      </c>
      <c r="P60" s="64" t="str">
        <f>IF((ANXE_3_FRAIS_SALARIAUX_REGIE!C60)=0,"",ANXE_3_FRAIS_SALARIAUX_REGIE!C60)</f>
        <v/>
      </c>
      <c r="Q60" s="64" t="str">
        <f>IF((ANXE_3_FRAIS_SALARIAUX_REGIE!D60)=0,"",ANXE_3_FRAIS_SALARIAUX_REGIE!D60)</f>
        <v/>
      </c>
      <c r="R60" s="64" t="str">
        <f>IF((ANXE_3_FRAIS_SALARIAUX_REGIE!E60)=0,"",ANXE_3_FRAIS_SALARIAUX_REGIE!E60)</f>
        <v/>
      </c>
      <c r="S60" s="74" t="str">
        <f>IF((ANXE_3_FRAIS_SALARIAUX_REGIE!F60)=0,"",ANXE_3_FRAIS_SALARIAUX_REGIE!F60)</f>
        <v/>
      </c>
      <c r="T60" s="138" t="str">
        <f>IF((ANXE_3_FRAIS_SALARIAUX_REGIE!G60)=0,"",ANXE_3_FRAIS_SALARIAUX_REGIE!G60)</f>
        <v/>
      </c>
      <c r="U60" s="64" t="str">
        <f>IF((ANXE_3_FRAIS_SALARIAUX_REGIE!H60)=0,"",ANXE_3_FRAIS_SALARIAUX_REGIE!H60)</f>
        <v/>
      </c>
      <c r="V60" s="64" t="str">
        <f>IF((ANXE_3_FRAIS_SALARIAUX_REGIE!I60)=0,"",ANXE_3_FRAIS_SALARIAUX_REGIE!I60)</f>
        <v/>
      </c>
      <c r="W60" s="117" t="str">
        <f t="shared" si="1"/>
        <v>Les colonnes Q, U, et V doivent être renseignées</v>
      </c>
      <c r="X60" s="74"/>
      <c r="Y60" s="18"/>
    </row>
    <row r="61" spans="1:25" x14ac:dyDescent="0.25">
      <c r="A61" s="3"/>
      <c r="B61" s="62"/>
      <c r="C61" s="63"/>
      <c r="D61" s="63"/>
      <c r="E61" s="63"/>
      <c r="F61" s="63"/>
      <c r="G61" s="121" t="str">
        <f>IF(D61="Catégorie A ou assimilé",Qualification!$F$19,IF(D61="Catégorie B ou C ou assimilé",Qualification!$F$20,IF(D61="Stagiaire",Qualification!$F$21,"")))</f>
        <v/>
      </c>
      <c r="H61" s="21"/>
      <c r="I61" s="21"/>
      <c r="J61" s="41" t="str">
        <f t="shared" si="0"/>
        <v/>
      </c>
      <c r="K61" s="72"/>
      <c r="L61" s="18"/>
      <c r="M61" s="18"/>
      <c r="N61" s="18"/>
      <c r="O61" s="64" t="str">
        <f>IF((ANXE_3_FRAIS_SALARIAUX_REGIE!B61)=0,"",ANXE_3_FRAIS_SALARIAUX_REGIE!B61)</f>
        <v/>
      </c>
      <c r="P61" s="64" t="str">
        <f>IF((ANXE_3_FRAIS_SALARIAUX_REGIE!C61)=0,"",ANXE_3_FRAIS_SALARIAUX_REGIE!C61)</f>
        <v/>
      </c>
      <c r="Q61" s="64" t="str">
        <f>IF((ANXE_3_FRAIS_SALARIAUX_REGIE!D61)=0,"",ANXE_3_FRAIS_SALARIAUX_REGIE!D61)</f>
        <v/>
      </c>
      <c r="R61" s="64" t="str">
        <f>IF((ANXE_3_FRAIS_SALARIAUX_REGIE!E61)=0,"",ANXE_3_FRAIS_SALARIAUX_REGIE!E61)</f>
        <v/>
      </c>
      <c r="S61" s="74" t="str">
        <f>IF((ANXE_3_FRAIS_SALARIAUX_REGIE!F61)=0,"",ANXE_3_FRAIS_SALARIAUX_REGIE!F61)</f>
        <v/>
      </c>
      <c r="T61" s="138" t="str">
        <f>IF((ANXE_3_FRAIS_SALARIAUX_REGIE!G61)=0,"",ANXE_3_FRAIS_SALARIAUX_REGIE!G61)</f>
        <v/>
      </c>
      <c r="U61" s="64" t="str">
        <f>IF((ANXE_3_FRAIS_SALARIAUX_REGIE!H61)=0,"",ANXE_3_FRAIS_SALARIAUX_REGIE!H61)</f>
        <v/>
      </c>
      <c r="V61" s="64" t="str">
        <f>IF((ANXE_3_FRAIS_SALARIAUX_REGIE!I61)=0,"",ANXE_3_FRAIS_SALARIAUX_REGIE!I61)</f>
        <v/>
      </c>
      <c r="W61" s="117" t="str">
        <f t="shared" si="1"/>
        <v>Les colonnes Q, U, et V doivent être renseignées</v>
      </c>
      <c r="X61" s="74"/>
      <c r="Y61" s="18"/>
    </row>
    <row r="62" spans="1:25" x14ac:dyDescent="0.25">
      <c r="A62" s="3"/>
      <c r="B62" s="62"/>
      <c r="C62" s="63"/>
      <c r="D62" s="63"/>
      <c r="E62" s="63"/>
      <c r="F62" s="63"/>
      <c r="G62" s="121" t="str">
        <f>IF(D62="Catégorie A ou assimilé",Qualification!$F$19,IF(D62="Catégorie B ou C ou assimilé",Qualification!$F$20,IF(D62="Stagiaire",Qualification!$F$21,"")))</f>
        <v/>
      </c>
      <c r="H62" s="21"/>
      <c r="I62" s="21"/>
      <c r="J62" s="41" t="str">
        <f t="shared" si="0"/>
        <v/>
      </c>
      <c r="K62" s="72"/>
      <c r="L62" s="18"/>
      <c r="M62" s="18"/>
      <c r="N62" s="18"/>
      <c r="O62" s="64" t="str">
        <f>IF((ANXE_3_FRAIS_SALARIAUX_REGIE!B62)=0,"",ANXE_3_FRAIS_SALARIAUX_REGIE!B62)</f>
        <v/>
      </c>
      <c r="P62" s="64" t="str">
        <f>IF((ANXE_3_FRAIS_SALARIAUX_REGIE!C62)=0,"",ANXE_3_FRAIS_SALARIAUX_REGIE!C62)</f>
        <v/>
      </c>
      <c r="Q62" s="64" t="str">
        <f>IF((ANXE_3_FRAIS_SALARIAUX_REGIE!D62)=0,"",ANXE_3_FRAIS_SALARIAUX_REGIE!D62)</f>
        <v/>
      </c>
      <c r="R62" s="64" t="str">
        <f>IF((ANXE_3_FRAIS_SALARIAUX_REGIE!E62)=0,"",ANXE_3_FRAIS_SALARIAUX_REGIE!E62)</f>
        <v/>
      </c>
      <c r="S62" s="74" t="str">
        <f>IF((ANXE_3_FRAIS_SALARIAUX_REGIE!F62)=0,"",ANXE_3_FRAIS_SALARIAUX_REGIE!F62)</f>
        <v/>
      </c>
      <c r="T62" s="138" t="str">
        <f>IF((ANXE_3_FRAIS_SALARIAUX_REGIE!G62)=0,"",ANXE_3_FRAIS_SALARIAUX_REGIE!G62)</f>
        <v/>
      </c>
      <c r="U62" s="64" t="str">
        <f>IF((ANXE_3_FRAIS_SALARIAUX_REGIE!H62)=0,"",ANXE_3_FRAIS_SALARIAUX_REGIE!H62)</f>
        <v/>
      </c>
      <c r="V62" s="64" t="str">
        <f>IF((ANXE_3_FRAIS_SALARIAUX_REGIE!I62)=0,"",ANXE_3_FRAIS_SALARIAUX_REGIE!I62)</f>
        <v/>
      </c>
      <c r="W62" s="117" t="str">
        <f t="shared" si="1"/>
        <v>Les colonnes Q, U, et V doivent être renseignées</v>
      </c>
      <c r="X62" s="74"/>
      <c r="Y62" s="18"/>
    </row>
    <row r="63" spans="1:25" x14ac:dyDescent="0.25">
      <c r="A63" s="3"/>
      <c r="B63" s="62"/>
      <c r="C63" s="63"/>
      <c r="D63" s="63"/>
      <c r="E63" s="63"/>
      <c r="F63" s="63"/>
      <c r="G63" s="121" t="str">
        <f>IF(D63="Catégorie A ou assimilé",Qualification!$F$19,IF(D63="Catégorie B ou C ou assimilé",Qualification!$F$20,IF(D63="Stagiaire",Qualification!$F$21,"")))</f>
        <v/>
      </c>
      <c r="H63" s="21"/>
      <c r="I63" s="21"/>
      <c r="J63" s="41" t="str">
        <f t="shared" si="0"/>
        <v/>
      </c>
      <c r="K63" s="72"/>
      <c r="L63" s="18"/>
      <c r="M63" s="18"/>
      <c r="N63" s="18"/>
      <c r="O63" s="64" t="str">
        <f>IF((ANXE_3_FRAIS_SALARIAUX_REGIE!B63)=0,"",ANXE_3_FRAIS_SALARIAUX_REGIE!B63)</f>
        <v/>
      </c>
      <c r="P63" s="64" t="str">
        <f>IF((ANXE_3_FRAIS_SALARIAUX_REGIE!C63)=0,"",ANXE_3_FRAIS_SALARIAUX_REGIE!C63)</f>
        <v/>
      </c>
      <c r="Q63" s="64" t="str">
        <f>IF((ANXE_3_FRAIS_SALARIAUX_REGIE!D63)=0,"",ANXE_3_FRAIS_SALARIAUX_REGIE!D63)</f>
        <v/>
      </c>
      <c r="R63" s="64" t="str">
        <f>IF((ANXE_3_FRAIS_SALARIAUX_REGIE!E63)=0,"",ANXE_3_FRAIS_SALARIAUX_REGIE!E63)</f>
        <v/>
      </c>
      <c r="S63" s="74" t="str">
        <f>IF((ANXE_3_FRAIS_SALARIAUX_REGIE!F63)=0,"",ANXE_3_FRAIS_SALARIAUX_REGIE!F63)</f>
        <v/>
      </c>
      <c r="T63" s="138" t="str">
        <f>IF((ANXE_3_FRAIS_SALARIAUX_REGIE!G63)=0,"",ANXE_3_FRAIS_SALARIAUX_REGIE!G63)</f>
        <v/>
      </c>
      <c r="U63" s="64" t="str">
        <f>IF((ANXE_3_FRAIS_SALARIAUX_REGIE!H63)=0,"",ANXE_3_FRAIS_SALARIAUX_REGIE!H63)</f>
        <v/>
      </c>
      <c r="V63" s="64" t="str">
        <f>IF((ANXE_3_FRAIS_SALARIAUX_REGIE!I63)=0,"",ANXE_3_FRAIS_SALARIAUX_REGIE!I63)</f>
        <v/>
      </c>
      <c r="W63" s="117" t="str">
        <f t="shared" si="1"/>
        <v>Les colonnes Q, U, et V doivent être renseignées</v>
      </c>
      <c r="X63" s="74"/>
      <c r="Y63" s="18"/>
    </row>
    <row r="64" spans="1:25" x14ac:dyDescent="0.25">
      <c r="A64" s="3"/>
      <c r="B64" s="62"/>
      <c r="C64" s="63"/>
      <c r="D64" s="63"/>
      <c r="E64" s="63"/>
      <c r="F64" s="63"/>
      <c r="G64" s="121" t="str">
        <f>IF(D64="Catégorie A ou assimilé",Qualification!$F$19,IF(D64="Catégorie B ou C ou assimilé",Qualification!$F$20,IF(D64="Stagiaire",Qualification!$F$21,"")))</f>
        <v/>
      </c>
      <c r="H64" s="21"/>
      <c r="I64" s="21"/>
      <c r="J64" s="41" t="str">
        <f t="shared" si="0"/>
        <v/>
      </c>
      <c r="K64" s="72"/>
      <c r="L64" s="18"/>
      <c r="M64" s="18"/>
      <c r="N64" s="18"/>
      <c r="O64" s="64" t="str">
        <f>IF((ANXE_3_FRAIS_SALARIAUX_REGIE!B64)=0,"",ANXE_3_FRAIS_SALARIAUX_REGIE!B64)</f>
        <v/>
      </c>
      <c r="P64" s="64" t="str">
        <f>IF((ANXE_3_FRAIS_SALARIAUX_REGIE!C64)=0,"",ANXE_3_FRAIS_SALARIAUX_REGIE!C64)</f>
        <v/>
      </c>
      <c r="Q64" s="64" t="str">
        <f>IF((ANXE_3_FRAIS_SALARIAUX_REGIE!D64)=0,"",ANXE_3_FRAIS_SALARIAUX_REGIE!D64)</f>
        <v/>
      </c>
      <c r="R64" s="64" t="str">
        <f>IF((ANXE_3_FRAIS_SALARIAUX_REGIE!E64)=0,"",ANXE_3_FRAIS_SALARIAUX_REGIE!E64)</f>
        <v/>
      </c>
      <c r="S64" s="74" t="str">
        <f>IF((ANXE_3_FRAIS_SALARIAUX_REGIE!F64)=0,"",ANXE_3_FRAIS_SALARIAUX_REGIE!F64)</f>
        <v/>
      </c>
      <c r="T64" s="138" t="str">
        <f>IF((ANXE_3_FRAIS_SALARIAUX_REGIE!G64)=0,"",ANXE_3_FRAIS_SALARIAUX_REGIE!G64)</f>
        <v/>
      </c>
      <c r="U64" s="64" t="str">
        <f>IF((ANXE_3_FRAIS_SALARIAUX_REGIE!H64)=0,"",ANXE_3_FRAIS_SALARIAUX_REGIE!H64)</f>
        <v/>
      </c>
      <c r="V64" s="64" t="str">
        <f>IF((ANXE_3_FRAIS_SALARIAUX_REGIE!I64)=0,"",ANXE_3_FRAIS_SALARIAUX_REGIE!I64)</f>
        <v/>
      </c>
      <c r="W64" s="117" t="str">
        <f t="shared" si="1"/>
        <v>Les colonnes Q, U, et V doivent être renseignées</v>
      </c>
      <c r="X64" s="74"/>
      <c r="Y64" s="18"/>
    </row>
    <row r="65" spans="1:25" x14ac:dyDescent="0.25">
      <c r="A65" s="3"/>
      <c r="B65" s="62"/>
      <c r="C65" s="63"/>
      <c r="D65" s="63"/>
      <c r="E65" s="63"/>
      <c r="F65" s="63"/>
      <c r="G65" s="121" t="str">
        <f>IF(D65="Catégorie A ou assimilé",Qualification!$F$19,IF(D65="Catégorie B ou C ou assimilé",Qualification!$F$20,IF(D65="Stagiaire",Qualification!$F$21,"")))</f>
        <v/>
      </c>
      <c r="H65" s="21"/>
      <c r="I65" s="21"/>
      <c r="J65" s="41" t="str">
        <f t="shared" si="0"/>
        <v/>
      </c>
      <c r="K65" s="72"/>
      <c r="L65" s="18"/>
      <c r="M65" s="18"/>
      <c r="N65" s="18"/>
      <c r="O65" s="64" t="str">
        <f>IF((ANXE_3_FRAIS_SALARIAUX_REGIE!B65)=0,"",ANXE_3_FRAIS_SALARIAUX_REGIE!B65)</f>
        <v/>
      </c>
      <c r="P65" s="64" t="str">
        <f>IF((ANXE_3_FRAIS_SALARIAUX_REGIE!C65)=0,"",ANXE_3_FRAIS_SALARIAUX_REGIE!C65)</f>
        <v/>
      </c>
      <c r="Q65" s="64" t="str">
        <f>IF((ANXE_3_FRAIS_SALARIAUX_REGIE!D65)=0,"",ANXE_3_FRAIS_SALARIAUX_REGIE!D65)</f>
        <v/>
      </c>
      <c r="R65" s="64" t="str">
        <f>IF((ANXE_3_FRAIS_SALARIAUX_REGIE!E65)=0,"",ANXE_3_FRAIS_SALARIAUX_REGIE!E65)</f>
        <v/>
      </c>
      <c r="S65" s="74" t="str">
        <f>IF((ANXE_3_FRAIS_SALARIAUX_REGIE!F65)=0,"",ANXE_3_FRAIS_SALARIAUX_REGIE!F65)</f>
        <v/>
      </c>
      <c r="T65" s="138" t="str">
        <f>IF((ANXE_3_FRAIS_SALARIAUX_REGIE!G65)=0,"",ANXE_3_FRAIS_SALARIAUX_REGIE!G65)</f>
        <v/>
      </c>
      <c r="U65" s="64" t="str">
        <f>IF((ANXE_3_FRAIS_SALARIAUX_REGIE!H65)=0,"",ANXE_3_FRAIS_SALARIAUX_REGIE!H65)</f>
        <v/>
      </c>
      <c r="V65" s="64" t="str">
        <f>IF((ANXE_3_FRAIS_SALARIAUX_REGIE!I65)=0,"",ANXE_3_FRAIS_SALARIAUX_REGIE!I65)</f>
        <v/>
      </c>
      <c r="W65" s="117" t="str">
        <f t="shared" si="1"/>
        <v>Les colonnes Q, U, et V doivent être renseignées</v>
      </c>
      <c r="X65" s="74"/>
      <c r="Y65" s="18"/>
    </row>
    <row r="66" spans="1:25" x14ac:dyDescent="0.25">
      <c r="A66" s="3"/>
      <c r="B66" s="62"/>
      <c r="C66" s="63"/>
      <c r="D66" s="63"/>
      <c r="E66" s="63"/>
      <c r="F66" s="63"/>
      <c r="G66" s="121" t="str">
        <f>IF(D66="Catégorie A ou assimilé",Qualification!$F$19,IF(D66="Catégorie B ou C ou assimilé",Qualification!$F$20,IF(D66="Stagiaire",Qualification!$F$21,"")))</f>
        <v/>
      </c>
      <c r="H66" s="21"/>
      <c r="I66" s="21"/>
      <c r="J66" s="41" t="str">
        <f t="shared" si="0"/>
        <v/>
      </c>
      <c r="K66" s="72"/>
      <c r="L66" s="18"/>
      <c r="M66" s="18"/>
      <c r="N66" s="18"/>
      <c r="O66" s="64" t="str">
        <f>IF((ANXE_3_FRAIS_SALARIAUX_REGIE!B66)=0,"",ANXE_3_FRAIS_SALARIAUX_REGIE!B66)</f>
        <v/>
      </c>
      <c r="P66" s="64" t="str">
        <f>IF((ANXE_3_FRAIS_SALARIAUX_REGIE!C66)=0,"",ANXE_3_FRAIS_SALARIAUX_REGIE!C66)</f>
        <v/>
      </c>
      <c r="Q66" s="64" t="str">
        <f>IF((ANXE_3_FRAIS_SALARIAUX_REGIE!D66)=0,"",ANXE_3_FRAIS_SALARIAUX_REGIE!D66)</f>
        <v/>
      </c>
      <c r="R66" s="64" t="str">
        <f>IF((ANXE_3_FRAIS_SALARIAUX_REGIE!E66)=0,"",ANXE_3_FRAIS_SALARIAUX_REGIE!E66)</f>
        <v/>
      </c>
      <c r="S66" s="74" t="str">
        <f>IF((ANXE_3_FRAIS_SALARIAUX_REGIE!F66)=0,"",ANXE_3_FRAIS_SALARIAUX_REGIE!F66)</f>
        <v/>
      </c>
      <c r="T66" s="138" t="str">
        <f>IF((ANXE_3_FRAIS_SALARIAUX_REGIE!G66)=0,"",ANXE_3_FRAIS_SALARIAUX_REGIE!G66)</f>
        <v/>
      </c>
      <c r="U66" s="64" t="str">
        <f>IF((ANXE_3_FRAIS_SALARIAUX_REGIE!H66)=0,"",ANXE_3_FRAIS_SALARIAUX_REGIE!H66)</f>
        <v/>
      </c>
      <c r="V66" s="64" t="str">
        <f>IF((ANXE_3_FRAIS_SALARIAUX_REGIE!I66)=0,"",ANXE_3_FRAIS_SALARIAUX_REGIE!I66)</f>
        <v/>
      </c>
      <c r="W66" s="117" t="str">
        <f t="shared" si="1"/>
        <v>Les colonnes Q, U, et V doivent être renseignées</v>
      </c>
      <c r="X66" s="74"/>
      <c r="Y66" s="18"/>
    </row>
    <row r="67" spans="1:25" x14ac:dyDescent="0.25">
      <c r="A67" s="3"/>
      <c r="B67" s="62"/>
      <c r="C67" s="63"/>
      <c r="D67" s="63"/>
      <c r="E67" s="63"/>
      <c r="F67" s="63"/>
      <c r="G67" s="121" t="str">
        <f>IF(D67="Catégorie A ou assimilé",Qualification!$F$19,IF(D67="Catégorie B ou C ou assimilé",Qualification!$F$20,IF(D67="Stagiaire",Qualification!$F$21,"")))</f>
        <v/>
      </c>
      <c r="H67" s="21"/>
      <c r="I67" s="21"/>
      <c r="J67" s="41" t="str">
        <f t="shared" si="0"/>
        <v/>
      </c>
      <c r="K67" s="72"/>
      <c r="L67" s="18"/>
      <c r="M67" s="18"/>
      <c r="N67" s="18"/>
      <c r="O67" s="64" t="str">
        <f>IF((ANXE_3_FRAIS_SALARIAUX_REGIE!B67)=0,"",ANXE_3_FRAIS_SALARIAUX_REGIE!B67)</f>
        <v/>
      </c>
      <c r="P67" s="64" t="str">
        <f>IF((ANXE_3_FRAIS_SALARIAUX_REGIE!C67)=0,"",ANXE_3_FRAIS_SALARIAUX_REGIE!C67)</f>
        <v/>
      </c>
      <c r="Q67" s="64" t="str">
        <f>IF((ANXE_3_FRAIS_SALARIAUX_REGIE!D67)=0,"",ANXE_3_FRAIS_SALARIAUX_REGIE!D67)</f>
        <v/>
      </c>
      <c r="R67" s="64" t="str">
        <f>IF((ANXE_3_FRAIS_SALARIAUX_REGIE!E67)=0,"",ANXE_3_FRAIS_SALARIAUX_REGIE!E67)</f>
        <v/>
      </c>
      <c r="S67" s="74" t="str">
        <f>IF((ANXE_3_FRAIS_SALARIAUX_REGIE!F67)=0,"",ANXE_3_FRAIS_SALARIAUX_REGIE!F67)</f>
        <v/>
      </c>
      <c r="T67" s="138" t="str">
        <f>IF((ANXE_3_FRAIS_SALARIAUX_REGIE!G67)=0,"",ANXE_3_FRAIS_SALARIAUX_REGIE!G67)</f>
        <v/>
      </c>
      <c r="U67" s="64" t="str">
        <f>IF((ANXE_3_FRAIS_SALARIAUX_REGIE!H67)=0,"",ANXE_3_FRAIS_SALARIAUX_REGIE!H67)</f>
        <v/>
      </c>
      <c r="V67" s="64" t="str">
        <f>IF((ANXE_3_FRAIS_SALARIAUX_REGIE!I67)=0,"",ANXE_3_FRAIS_SALARIAUX_REGIE!I67)</f>
        <v/>
      </c>
      <c r="W67" s="117" t="str">
        <f t="shared" si="1"/>
        <v>Les colonnes Q, U, et V doivent être renseignées</v>
      </c>
      <c r="X67" s="74"/>
      <c r="Y67" s="18"/>
    </row>
    <row r="68" spans="1:25" x14ac:dyDescent="0.25">
      <c r="A68" s="3"/>
      <c r="B68" s="62"/>
      <c r="C68" s="63"/>
      <c r="D68" s="63"/>
      <c r="E68" s="63"/>
      <c r="F68" s="63"/>
      <c r="G68" s="121" t="str">
        <f>IF(D68="Catégorie A ou assimilé",Qualification!$F$19,IF(D68="Catégorie B ou C ou assimilé",Qualification!$F$20,IF(D68="Stagiaire",Qualification!$F$21,"")))</f>
        <v/>
      </c>
      <c r="H68" s="21"/>
      <c r="I68" s="21"/>
      <c r="J68" s="41" t="str">
        <f t="shared" si="0"/>
        <v/>
      </c>
      <c r="K68" s="72"/>
      <c r="L68" s="18"/>
      <c r="M68" s="18"/>
      <c r="N68" s="18"/>
      <c r="O68" s="64" t="str">
        <f>IF((ANXE_3_FRAIS_SALARIAUX_REGIE!B68)=0,"",ANXE_3_FRAIS_SALARIAUX_REGIE!B68)</f>
        <v/>
      </c>
      <c r="P68" s="64" t="str">
        <f>IF((ANXE_3_FRAIS_SALARIAUX_REGIE!C68)=0,"",ANXE_3_FRAIS_SALARIAUX_REGIE!C68)</f>
        <v/>
      </c>
      <c r="Q68" s="64" t="str">
        <f>IF((ANXE_3_FRAIS_SALARIAUX_REGIE!D68)=0,"",ANXE_3_FRAIS_SALARIAUX_REGIE!D68)</f>
        <v/>
      </c>
      <c r="R68" s="64" t="str">
        <f>IF((ANXE_3_FRAIS_SALARIAUX_REGIE!E68)=0,"",ANXE_3_FRAIS_SALARIAUX_REGIE!E68)</f>
        <v/>
      </c>
      <c r="S68" s="74" t="str">
        <f>IF((ANXE_3_FRAIS_SALARIAUX_REGIE!F68)=0,"",ANXE_3_FRAIS_SALARIAUX_REGIE!F68)</f>
        <v/>
      </c>
      <c r="T68" s="138" t="str">
        <f>IF((ANXE_3_FRAIS_SALARIAUX_REGIE!G68)=0,"",ANXE_3_FRAIS_SALARIAUX_REGIE!G68)</f>
        <v/>
      </c>
      <c r="U68" s="64" t="str">
        <f>IF((ANXE_3_FRAIS_SALARIAUX_REGIE!H68)=0,"",ANXE_3_FRAIS_SALARIAUX_REGIE!H68)</f>
        <v/>
      </c>
      <c r="V68" s="64" t="str">
        <f>IF((ANXE_3_FRAIS_SALARIAUX_REGIE!I68)=0,"",ANXE_3_FRAIS_SALARIAUX_REGIE!I68)</f>
        <v/>
      </c>
      <c r="W68" s="117" t="str">
        <f t="shared" si="1"/>
        <v>Les colonnes Q, U, et V doivent être renseignées</v>
      </c>
      <c r="X68" s="74"/>
      <c r="Y68" s="18"/>
    </row>
    <row r="69" spans="1:25" x14ac:dyDescent="0.25">
      <c r="A69" s="3"/>
      <c r="B69" s="62"/>
      <c r="C69" s="63"/>
      <c r="D69" s="63"/>
      <c r="E69" s="63"/>
      <c r="F69" s="63"/>
      <c r="G69" s="121" t="str">
        <f>IF(D69="Catégorie A ou assimilé",Qualification!$F$19,IF(D69="Catégorie B ou C ou assimilé",Qualification!$F$20,IF(D69="Stagiaire",Qualification!$F$21,"")))</f>
        <v/>
      </c>
      <c r="H69" s="21"/>
      <c r="I69" s="21"/>
      <c r="J69" s="41" t="str">
        <f t="shared" si="0"/>
        <v/>
      </c>
      <c r="K69" s="72"/>
      <c r="L69" s="18"/>
      <c r="M69" s="18"/>
      <c r="N69" s="18"/>
      <c r="O69" s="64" t="str">
        <f>IF((ANXE_3_FRAIS_SALARIAUX_REGIE!B69)=0,"",ANXE_3_FRAIS_SALARIAUX_REGIE!B69)</f>
        <v/>
      </c>
      <c r="P69" s="64" t="str">
        <f>IF((ANXE_3_FRAIS_SALARIAUX_REGIE!C69)=0,"",ANXE_3_FRAIS_SALARIAUX_REGIE!C69)</f>
        <v/>
      </c>
      <c r="Q69" s="64" t="str">
        <f>IF((ANXE_3_FRAIS_SALARIAUX_REGIE!D69)=0,"",ANXE_3_FRAIS_SALARIAUX_REGIE!D69)</f>
        <v/>
      </c>
      <c r="R69" s="64" t="str">
        <f>IF((ANXE_3_FRAIS_SALARIAUX_REGIE!E69)=0,"",ANXE_3_FRAIS_SALARIAUX_REGIE!E69)</f>
        <v/>
      </c>
      <c r="S69" s="74" t="str">
        <f>IF((ANXE_3_FRAIS_SALARIAUX_REGIE!F69)=0,"",ANXE_3_FRAIS_SALARIAUX_REGIE!F69)</f>
        <v/>
      </c>
      <c r="T69" s="138" t="str">
        <f>IF((ANXE_3_FRAIS_SALARIAUX_REGIE!G69)=0,"",ANXE_3_FRAIS_SALARIAUX_REGIE!G69)</f>
        <v/>
      </c>
      <c r="U69" s="64" t="str">
        <f>IF((ANXE_3_FRAIS_SALARIAUX_REGIE!H69)=0,"",ANXE_3_FRAIS_SALARIAUX_REGIE!H69)</f>
        <v/>
      </c>
      <c r="V69" s="64" t="str">
        <f>IF((ANXE_3_FRAIS_SALARIAUX_REGIE!I69)=0,"",ANXE_3_FRAIS_SALARIAUX_REGIE!I69)</f>
        <v/>
      </c>
      <c r="W69" s="117" t="str">
        <f t="shared" si="1"/>
        <v>Les colonnes Q, U, et V doivent être renseignées</v>
      </c>
      <c r="X69" s="74"/>
      <c r="Y69" s="18"/>
    </row>
    <row r="70" spans="1:25" x14ac:dyDescent="0.25">
      <c r="A70" s="3"/>
      <c r="B70" s="62"/>
      <c r="C70" s="63"/>
      <c r="D70" s="63"/>
      <c r="E70" s="63"/>
      <c r="F70" s="63"/>
      <c r="G70" s="121" t="str">
        <f>IF(D70="Catégorie A ou assimilé",Qualification!$F$19,IF(D70="Catégorie B ou C ou assimilé",Qualification!$F$20,IF(D70="Stagiaire",Qualification!$F$21,"")))</f>
        <v/>
      </c>
      <c r="H70" s="21"/>
      <c r="I70" s="21"/>
      <c r="J70" s="41" t="str">
        <f t="shared" si="0"/>
        <v/>
      </c>
      <c r="K70" s="72"/>
      <c r="L70" s="18"/>
      <c r="M70" s="18"/>
      <c r="N70" s="18"/>
      <c r="O70" s="64" t="str">
        <f>IF((ANXE_3_FRAIS_SALARIAUX_REGIE!B70)=0,"",ANXE_3_FRAIS_SALARIAUX_REGIE!B70)</f>
        <v/>
      </c>
      <c r="P70" s="64" t="str">
        <f>IF((ANXE_3_FRAIS_SALARIAUX_REGIE!C70)=0,"",ANXE_3_FRAIS_SALARIAUX_REGIE!C70)</f>
        <v/>
      </c>
      <c r="Q70" s="64" t="str">
        <f>IF((ANXE_3_FRAIS_SALARIAUX_REGIE!D70)=0,"",ANXE_3_FRAIS_SALARIAUX_REGIE!D70)</f>
        <v/>
      </c>
      <c r="R70" s="64" t="str">
        <f>IF((ANXE_3_FRAIS_SALARIAUX_REGIE!E70)=0,"",ANXE_3_FRAIS_SALARIAUX_REGIE!E70)</f>
        <v/>
      </c>
      <c r="S70" s="74" t="str">
        <f>IF((ANXE_3_FRAIS_SALARIAUX_REGIE!F70)=0,"",ANXE_3_FRAIS_SALARIAUX_REGIE!F70)</f>
        <v/>
      </c>
      <c r="T70" s="138" t="str">
        <f>IF((ANXE_3_FRAIS_SALARIAUX_REGIE!G70)=0,"",ANXE_3_FRAIS_SALARIAUX_REGIE!G70)</f>
        <v/>
      </c>
      <c r="U70" s="64" t="str">
        <f>IF((ANXE_3_FRAIS_SALARIAUX_REGIE!H70)=0,"",ANXE_3_FRAIS_SALARIAUX_REGIE!H70)</f>
        <v/>
      </c>
      <c r="V70" s="64" t="str">
        <f>IF((ANXE_3_FRAIS_SALARIAUX_REGIE!I70)=0,"",ANXE_3_FRAIS_SALARIAUX_REGIE!I70)</f>
        <v/>
      </c>
      <c r="W70" s="117" t="str">
        <f t="shared" si="1"/>
        <v>Les colonnes Q, U, et V doivent être renseignées</v>
      </c>
      <c r="X70" s="74"/>
      <c r="Y70" s="18"/>
    </row>
    <row r="71" spans="1:25" x14ac:dyDescent="0.25">
      <c r="A71" s="3"/>
      <c r="B71" s="62"/>
      <c r="C71" s="63"/>
      <c r="D71" s="63"/>
      <c r="E71" s="63"/>
      <c r="F71" s="63"/>
      <c r="G71" s="121" t="str">
        <f>IF(D71="Catégorie A ou assimilé",Qualification!$F$19,IF(D71="Catégorie B ou C ou assimilé",Qualification!$F$20,IF(D71="Stagiaire",Qualification!$F$21,"")))</f>
        <v/>
      </c>
      <c r="H71" s="21"/>
      <c r="I71" s="21"/>
      <c r="J71" s="41" t="str">
        <f t="shared" si="0"/>
        <v/>
      </c>
      <c r="K71" s="72"/>
      <c r="L71" s="18"/>
      <c r="M71" s="18"/>
      <c r="N71" s="18"/>
      <c r="O71" s="64" t="str">
        <f>IF((ANXE_3_FRAIS_SALARIAUX_REGIE!B71)=0,"",ANXE_3_FRAIS_SALARIAUX_REGIE!B71)</f>
        <v/>
      </c>
      <c r="P71" s="64" t="str">
        <f>IF((ANXE_3_FRAIS_SALARIAUX_REGIE!C71)=0,"",ANXE_3_FRAIS_SALARIAUX_REGIE!C71)</f>
        <v/>
      </c>
      <c r="Q71" s="64" t="str">
        <f>IF((ANXE_3_FRAIS_SALARIAUX_REGIE!D71)=0,"",ANXE_3_FRAIS_SALARIAUX_REGIE!D71)</f>
        <v/>
      </c>
      <c r="R71" s="64" t="str">
        <f>IF((ANXE_3_FRAIS_SALARIAUX_REGIE!E71)=0,"",ANXE_3_FRAIS_SALARIAUX_REGIE!E71)</f>
        <v/>
      </c>
      <c r="S71" s="74" t="str">
        <f>IF((ANXE_3_FRAIS_SALARIAUX_REGIE!F71)=0,"",ANXE_3_FRAIS_SALARIAUX_REGIE!F71)</f>
        <v/>
      </c>
      <c r="T71" s="138" t="str">
        <f>IF((ANXE_3_FRAIS_SALARIAUX_REGIE!G71)=0,"",ANXE_3_FRAIS_SALARIAUX_REGIE!G71)</f>
        <v/>
      </c>
      <c r="U71" s="64" t="str">
        <f>IF((ANXE_3_FRAIS_SALARIAUX_REGIE!H71)=0,"",ANXE_3_FRAIS_SALARIAUX_REGIE!H71)</f>
        <v/>
      </c>
      <c r="V71" s="64" t="str">
        <f>IF((ANXE_3_FRAIS_SALARIAUX_REGIE!I71)=0,"",ANXE_3_FRAIS_SALARIAUX_REGIE!I71)</f>
        <v/>
      </c>
      <c r="W71" s="117" t="str">
        <f t="shared" si="1"/>
        <v>Les colonnes Q, U, et V doivent être renseignées</v>
      </c>
      <c r="X71" s="74"/>
      <c r="Y71" s="18"/>
    </row>
    <row r="72" spans="1:25" x14ac:dyDescent="0.25">
      <c r="A72" s="3"/>
      <c r="B72" s="62"/>
      <c r="C72" s="63"/>
      <c r="D72" s="63"/>
      <c r="E72" s="63"/>
      <c r="F72" s="63"/>
      <c r="G72" s="121" t="str">
        <f>IF(D72="Catégorie A ou assimilé",Qualification!$F$19,IF(D72="Catégorie B ou C ou assimilé",Qualification!$F$20,IF(D72="Stagiaire",Qualification!$F$21,"")))</f>
        <v/>
      </c>
      <c r="H72" s="21"/>
      <c r="I72" s="21"/>
      <c r="J72" s="41" t="str">
        <f t="shared" si="0"/>
        <v/>
      </c>
      <c r="K72" s="72"/>
      <c r="L72" s="18"/>
      <c r="M72" s="18"/>
      <c r="N72" s="18"/>
      <c r="O72" s="64" t="str">
        <f>IF((ANXE_3_FRAIS_SALARIAUX_REGIE!B72)=0,"",ANXE_3_FRAIS_SALARIAUX_REGIE!B72)</f>
        <v/>
      </c>
      <c r="P72" s="64" t="str">
        <f>IF((ANXE_3_FRAIS_SALARIAUX_REGIE!C72)=0,"",ANXE_3_FRAIS_SALARIAUX_REGIE!C72)</f>
        <v/>
      </c>
      <c r="Q72" s="64" t="str">
        <f>IF((ANXE_3_FRAIS_SALARIAUX_REGIE!D72)=0,"",ANXE_3_FRAIS_SALARIAUX_REGIE!D72)</f>
        <v/>
      </c>
      <c r="R72" s="64" t="str">
        <f>IF((ANXE_3_FRAIS_SALARIAUX_REGIE!E72)=0,"",ANXE_3_FRAIS_SALARIAUX_REGIE!E72)</f>
        <v/>
      </c>
      <c r="S72" s="74" t="str">
        <f>IF((ANXE_3_FRAIS_SALARIAUX_REGIE!F72)=0,"",ANXE_3_FRAIS_SALARIAUX_REGIE!F72)</f>
        <v/>
      </c>
      <c r="T72" s="138" t="str">
        <f>IF((ANXE_3_FRAIS_SALARIAUX_REGIE!G72)=0,"",ANXE_3_FRAIS_SALARIAUX_REGIE!G72)</f>
        <v/>
      </c>
      <c r="U72" s="64" t="str">
        <f>IF((ANXE_3_FRAIS_SALARIAUX_REGIE!H72)=0,"",ANXE_3_FRAIS_SALARIAUX_REGIE!H72)</f>
        <v/>
      </c>
      <c r="V72" s="64" t="str">
        <f>IF((ANXE_3_FRAIS_SALARIAUX_REGIE!I72)=0,"",ANXE_3_FRAIS_SALARIAUX_REGIE!I72)</f>
        <v/>
      </c>
      <c r="W72" s="117" t="str">
        <f t="shared" si="1"/>
        <v>Les colonnes Q, U, et V doivent être renseignées</v>
      </c>
      <c r="X72" s="74"/>
      <c r="Y72" s="18"/>
    </row>
    <row r="73" spans="1:25" x14ac:dyDescent="0.25">
      <c r="A73" s="3"/>
      <c r="B73" s="62"/>
      <c r="C73" s="63"/>
      <c r="D73" s="63"/>
      <c r="E73" s="63"/>
      <c r="F73" s="63"/>
      <c r="G73" s="121" t="str">
        <f>IF(D73="Catégorie A ou assimilé",Qualification!$F$19,IF(D73="Catégorie B ou C ou assimilé",Qualification!$F$20,IF(D73="Stagiaire",Qualification!$F$21,"")))</f>
        <v/>
      </c>
      <c r="H73" s="21"/>
      <c r="I73" s="21"/>
      <c r="J73" s="41" t="str">
        <f t="shared" si="0"/>
        <v/>
      </c>
      <c r="K73" s="72"/>
      <c r="L73" s="18"/>
      <c r="M73" s="18"/>
      <c r="N73" s="18"/>
      <c r="O73" s="64" t="str">
        <f>IF((ANXE_3_FRAIS_SALARIAUX_REGIE!B73)=0,"",ANXE_3_FRAIS_SALARIAUX_REGIE!B73)</f>
        <v/>
      </c>
      <c r="P73" s="64" t="str">
        <f>IF((ANXE_3_FRAIS_SALARIAUX_REGIE!C73)=0,"",ANXE_3_FRAIS_SALARIAUX_REGIE!C73)</f>
        <v/>
      </c>
      <c r="Q73" s="64" t="str">
        <f>IF((ANXE_3_FRAIS_SALARIAUX_REGIE!D73)=0,"",ANXE_3_FRAIS_SALARIAUX_REGIE!D73)</f>
        <v/>
      </c>
      <c r="R73" s="64" t="str">
        <f>IF((ANXE_3_FRAIS_SALARIAUX_REGIE!E73)=0,"",ANXE_3_FRAIS_SALARIAUX_REGIE!E73)</f>
        <v/>
      </c>
      <c r="S73" s="74" t="str">
        <f>IF((ANXE_3_FRAIS_SALARIAUX_REGIE!F73)=0,"",ANXE_3_FRAIS_SALARIAUX_REGIE!F73)</f>
        <v/>
      </c>
      <c r="T73" s="138" t="str">
        <f>IF((ANXE_3_FRAIS_SALARIAUX_REGIE!G73)=0,"",ANXE_3_FRAIS_SALARIAUX_REGIE!G73)</f>
        <v/>
      </c>
      <c r="U73" s="64" t="str">
        <f>IF((ANXE_3_FRAIS_SALARIAUX_REGIE!H73)=0,"",ANXE_3_FRAIS_SALARIAUX_REGIE!H73)</f>
        <v/>
      </c>
      <c r="V73" s="64" t="str">
        <f>IF((ANXE_3_FRAIS_SALARIAUX_REGIE!I73)=0,"",ANXE_3_FRAIS_SALARIAUX_REGIE!I73)</f>
        <v/>
      </c>
      <c r="W73" s="117" t="str">
        <f t="shared" si="1"/>
        <v>Les colonnes Q, U, et V doivent être renseignées</v>
      </c>
      <c r="X73" s="74"/>
      <c r="Y73" s="18"/>
    </row>
    <row r="74" spans="1:25" x14ac:dyDescent="0.25">
      <c r="A74" s="3"/>
      <c r="B74" s="62"/>
      <c r="C74" s="63"/>
      <c r="D74" s="63"/>
      <c r="E74" s="63"/>
      <c r="F74" s="63"/>
      <c r="G74" s="121" t="str">
        <f>IF(D74="Catégorie A ou assimilé",Qualification!$F$19,IF(D74="Catégorie B ou C ou assimilé",Qualification!$F$20,IF(D74="Stagiaire",Qualification!$F$21,"")))</f>
        <v/>
      </c>
      <c r="H74" s="21"/>
      <c r="I74" s="21"/>
      <c r="J74" s="41" t="str">
        <f t="shared" si="0"/>
        <v/>
      </c>
      <c r="K74" s="72"/>
      <c r="L74" s="18"/>
      <c r="M74" s="18"/>
      <c r="N74" s="18"/>
      <c r="O74" s="64" t="str">
        <f>IF((ANXE_3_FRAIS_SALARIAUX_REGIE!B74)=0,"",ANXE_3_FRAIS_SALARIAUX_REGIE!B74)</f>
        <v/>
      </c>
      <c r="P74" s="64" t="str">
        <f>IF((ANXE_3_FRAIS_SALARIAUX_REGIE!C74)=0,"",ANXE_3_FRAIS_SALARIAUX_REGIE!C74)</f>
        <v/>
      </c>
      <c r="Q74" s="64" t="str">
        <f>IF((ANXE_3_FRAIS_SALARIAUX_REGIE!D74)=0,"",ANXE_3_FRAIS_SALARIAUX_REGIE!D74)</f>
        <v/>
      </c>
      <c r="R74" s="64" t="str">
        <f>IF((ANXE_3_FRAIS_SALARIAUX_REGIE!E74)=0,"",ANXE_3_FRAIS_SALARIAUX_REGIE!E74)</f>
        <v/>
      </c>
      <c r="S74" s="74" t="str">
        <f>IF((ANXE_3_FRAIS_SALARIAUX_REGIE!F74)=0,"",ANXE_3_FRAIS_SALARIAUX_REGIE!F74)</f>
        <v/>
      </c>
      <c r="T74" s="138" t="str">
        <f>IF((ANXE_3_FRAIS_SALARIAUX_REGIE!G74)=0,"",ANXE_3_FRAIS_SALARIAUX_REGIE!G74)</f>
        <v/>
      </c>
      <c r="U74" s="64" t="str">
        <f>IF((ANXE_3_FRAIS_SALARIAUX_REGIE!H74)=0,"",ANXE_3_FRAIS_SALARIAUX_REGIE!H74)</f>
        <v/>
      </c>
      <c r="V74" s="64" t="str">
        <f>IF((ANXE_3_FRAIS_SALARIAUX_REGIE!I74)=0,"",ANXE_3_FRAIS_SALARIAUX_REGIE!I74)</f>
        <v/>
      </c>
      <c r="W74" s="117" t="str">
        <f t="shared" si="1"/>
        <v>Les colonnes Q, U, et V doivent être renseignées</v>
      </c>
      <c r="X74" s="74"/>
      <c r="Y74" s="18"/>
    </row>
    <row r="75" spans="1:25" x14ac:dyDescent="0.25">
      <c r="A75" s="3"/>
      <c r="B75" s="62"/>
      <c r="C75" s="63"/>
      <c r="D75" s="63"/>
      <c r="E75" s="63"/>
      <c r="F75" s="63"/>
      <c r="G75" s="121" t="str">
        <f>IF(D75="Catégorie A ou assimilé",Qualification!$F$19,IF(D75="Catégorie B ou C ou assimilé",Qualification!$F$20,IF(D75="Stagiaire",Qualification!$F$21,"")))</f>
        <v/>
      </c>
      <c r="H75" s="21"/>
      <c r="I75" s="21"/>
      <c r="J75" s="41" t="str">
        <f t="shared" si="0"/>
        <v/>
      </c>
      <c r="K75" s="72"/>
      <c r="L75" s="18"/>
      <c r="M75" s="18"/>
      <c r="N75" s="18"/>
      <c r="O75" s="64" t="str">
        <f>IF((ANXE_3_FRAIS_SALARIAUX_REGIE!B75)=0,"",ANXE_3_FRAIS_SALARIAUX_REGIE!B75)</f>
        <v/>
      </c>
      <c r="P75" s="64" t="str">
        <f>IF((ANXE_3_FRAIS_SALARIAUX_REGIE!C75)=0,"",ANXE_3_FRAIS_SALARIAUX_REGIE!C75)</f>
        <v/>
      </c>
      <c r="Q75" s="64" t="str">
        <f>IF((ANXE_3_FRAIS_SALARIAUX_REGIE!D75)=0,"",ANXE_3_FRAIS_SALARIAUX_REGIE!D75)</f>
        <v/>
      </c>
      <c r="R75" s="64" t="str">
        <f>IF((ANXE_3_FRAIS_SALARIAUX_REGIE!E75)=0,"",ANXE_3_FRAIS_SALARIAUX_REGIE!E75)</f>
        <v/>
      </c>
      <c r="S75" s="74" t="str">
        <f>IF((ANXE_3_FRAIS_SALARIAUX_REGIE!F75)=0,"",ANXE_3_FRAIS_SALARIAUX_REGIE!F75)</f>
        <v/>
      </c>
      <c r="T75" s="138" t="str">
        <f>IF((ANXE_3_FRAIS_SALARIAUX_REGIE!G75)=0,"",ANXE_3_FRAIS_SALARIAUX_REGIE!G75)</f>
        <v/>
      </c>
      <c r="U75" s="64" t="str">
        <f>IF((ANXE_3_FRAIS_SALARIAUX_REGIE!H75)=0,"",ANXE_3_FRAIS_SALARIAUX_REGIE!H75)</f>
        <v/>
      </c>
      <c r="V75" s="64" t="str">
        <f>IF((ANXE_3_FRAIS_SALARIAUX_REGIE!I75)=0,"",ANXE_3_FRAIS_SALARIAUX_REGIE!I75)</f>
        <v/>
      </c>
      <c r="W75" s="117" t="str">
        <f t="shared" si="1"/>
        <v>Les colonnes Q, U, et V doivent être renseignées</v>
      </c>
      <c r="X75" s="74"/>
      <c r="Y75" s="18"/>
    </row>
    <row r="76" spans="1:25" x14ac:dyDescent="0.25">
      <c r="A76" s="3"/>
      <c r="B76" s="62"/>
      <c r="C76" s="63"/>
      <c r="D76" s="63"/>
      <c r="E76" s="63"/>
      <c r="F76" s="63"/>
      <c r="G76" s="121" t="str">
        <f>IF(D76="Catégorie A ou assimilé",Qualification!$F$19,IF(D76="Catégorie B ou C ou assimilé",Qualification!$F$20,IF(D76="Stagiaire",Qualification!$F$21,"")))</f>
        <v/>
      </c>
      <c r="H76" s="21"/>
      <c r="I76" s="21"/>
      <c r="J76" s="41" t="str">
        <f t="shared" si="0"/>
        <v/>
      </c>
      <c r="K76" s="72"/>
      <c r="L76" s="18"/>
      <c r="M76" s="18"/>
      <c r="N76" s="18"/>
      <c r="O76" s="64" t="str">
        <f>IF((ANXE_3_FRAIS_SALARIAUX_REGIE!B76)=0,"",ANXE_3_FRAIS_SALARIAUX_REGIE!B76)</f>
        <v/>
      </c>
      <c r="P76" s="64" t="str">
        <f>IF((ANXE_3_FRAIS_SALARIAUX_REGIE!C76)=0,"",ANXE_3_FRAIS_SALARIAUX_REGIE!C76)</f>
        <v/>
      </c>
      <c r="Q76" s="64" t="str">
        <f>IF((ANXE_3_FRAIS_SALARIAUX_REGIE!D76)=0,"",ANXE_3_FRAIS_SALARIAUX_REGIE!D76)</f>
        <v/>
      </c>
      <c r="R76" s="64" t="str">
        <f>IF((ANXE_3_FRAIS_SALARIAUX_REGIE!E76)=0,"",ANXE_3_FRAIS_SALARIAUX_REGIE!E76)</f>
        <v/>
      </c>
      <c r="S76" s="74" t="str">
        <f>IF((ANXE_3_FRAIS_SALARIAUX_REGIE!F76)=0,"",ANXE_3_FRAIS_SALARIAUX_REGIE!F76)</f>
        <v/>
      </c>
      <c r="T76" s="138" t="str">
        <f>IF((ANXE_3_FRAIS_SALARIAUX_REGIE!G76)=0,"",ANXE_3_FRAIS_SALARIAUX_REGIE!G76)</f>
        <v/>
      </c>
      <c r="U76" s="64" t="str">
        <f>IF((ANXE_3_FRAIS_SALARIAUX_REGIE!H76)=0,"",ANXE_3_FRAIS_SALARIAUX_REGIE!H76)</f>
        <v/>
      </c>
      <c r="V76" s="64" t="str">
        <f>IF((ANXE_3_FRAIS_SALARIAUX_REGIE!I76)=0,"",ANXE_3_FRAIS_SALARIAUX_REGIE!I76)</f>
        <v/>
      </c>
      <c r="W76" s="117" t="str">
        <f t="shared" si="1"/>
        <v>Les colonnes Q, U, et V doivent être renseignées</v>
      </c>
      <c r="X76" s="74"/>
      <c r="Y76" s="18"/>
    </row>
    <row r="77" spans="1:25" x14ac:dyDescent="0.25">
      <c r="A77" s="3"/>
      <c r="B77" s="62"/>
      <c r="C77" s="63"/>
      <c r="D77" s="63"/>
      <c r="E77" s="63"/>
      <c r="F77" s="63"/>
      <c r="G77" s="121" t="str">
        <f>IF(D77="Catégorie A ou assimilé",Qualification!$F$19,IF(D77="Catégorie B ou C ou assimilé",Qualification!$F$20,IF(D77="Stagiaire",Qualification!$F$21,"")))</f>
        <v/>
      </c>
      <c r="H77" s="21"/>
      <c r="I77" s="21"/>
      <c r="J77" s="41" t="str">
        <f t="shared" ref="J77:J99" si="2">IF(ISBLANK(D77),"",IF(OR((H77)="",ISBLANK(I77)),"Les colonnes E, H, I et J doivent être renseignées",G77*I77))</f>
        <v/>
      </c>
      <c r="K77" s="72"/>
      <c r="L77" s="18"/>
      <c r="M77" s="18"/>
      <c r="N77" s="18"/>
      <c r="O77" s="64" t="str">
        <f>IF((ANXE_3_FRAIS_SALARIAUX_REGIE!B77)=0,"",ANXE_3_FRAIS_SALARIAUX_REGIE!B77)</f>
        <v/>
      </c>
      <c r="P77" s="64" t="str">
        <f>IF((ANXE_3_FRAIS_SALARIAUX_REGIE!C77)=0,"",ANXE_3_FRAIS_SALARIAUX_REGIE!C77)</f>
        <v/>
      </c>
      <c r="Q77" s="64" t="str">
        <f>IF((ANXE_3_FRAIS_SALARIAUX_REGIE!D77)=0,"",ANXE_3_FRAIS_SALARIAUX_REGIE!D77)</f>
        <v/>
      </c>
      <c r="R77" s="64" t="str">
        <f>IF((ANXE_3_FRAIS_SALARIAUX_REGIE!E77)=0,"",ANXE_3_FRAIS_SALARIAUX_REGIE!E77)</f>
        <v/>
      </c>
      <c r="S77" s="74" t="str">
        <f>IF((ANXE_3_FRAIS_SALARIAUX_REGIE!F77)=0,"",ANXE_3_FRAIS_SALARIAUX_REGIE!F77)</f>
        <v/>
      </c>
      <c r="T77" s="138" t="str">
        <f>IF((ANXE_3_FRAIS_SALARIAUX_REGIE!G77)=0,"",ANXE_3_FRAIS_SALARIAUX_REGIE!G77)</f>
        <v/>
      </c>
      <c r="U77" s="64" t="str">
        <f>IF((ANXE_3_FRAIS_SALARIAUX_REGIE!H77)=0,"",ANXE_3_FRAIS_SALARIAUX_REGIE!H77)</f>
        <v/>
      </c>
      <c r="V77" s="64" t="str">
        <f>IF((ANXE_3_FRAIS_SALARIAUX_REGIE!I77)=0,"",ANXE_3_FRAIS_SALARIAUX_REGIE!I77)</f>
        <v/>
      </c>
      <c r="W77" s="117" t="str">
        <f t="shared" ref="W77:W99" si="3">IF(ISBLANK(Q77),"",IF(OR((U77)="",ISBLANK(V77)),"Les colonnes Q, U, et V doivent être renseignées",T77*V77))</f>
        <v>Les colonnes Q, U, et V doivent être renseignées</v>
      </c>
      <c r="X77" s="74"/>
      <c r="Y77" s="18"/>
    </row>
    <row r="78" spans="1:25" x14ac:dyDescent="0.25">
      <c r="A78" s="3"/>
      <c r="B78" s="62"/>
      <c r="C78" s="63"/>
      <c r="D78" s="63"/>
      <c r="E78" s="63"/>
      <c r="F78" s="63"/>
      <c r="G78" s="121" t="str">
        <f>IF(D78="Catégorie A ou assimilé",Qualification!$F$19,IF(D78="Catégorie B ou C ou assimilé",Qualification!$F$20,IF(D78="Stagiaire",Qualification!$F$21,"")))</f>
        <v/>
      </c>
      <c r="H78" s="21"/>
      <c r="I78" s="21"/>
      <c r="J78" s="41" t="str">
        <f t="shared" si="2"/>
        <v/>
      </c>
      <c r="K78" s="72"/>
      <c r="L78" s="18"/>
      <c r="M78" s="18"/>
      <c r="N78" s="18"/>
      <c r="O78" s="64" t="str">
        <f>IF((ANXE_3_FRAIS_SALARIAUX_REGIE!B78)=0,"",ANXE_3_FRAIS_SALARIAUX_REGIE!B78)</f>
        <v/>
      </c>
      <c r="P78" s="64" t="str">
        <f>IF((ANXE_3_FRAIS_SALARIAUX_REGIE!C78)=0,"",ANXE_3_FRAIS_SALARIAUX_REGIE!C78)</f>
        <v/>
      </c>
      <c r="Q78" s="64" t="str">
        <f>IF((ANXE_3_FRAIS_SALARIAUX_REGIE!D78)=0,"",ANXE_3_FRAIS_SALARIAUX_REGIE!D78)</f>
        <v/>
      </c>
      <c r="R78" s="64" t="str">
        <f>IF((ANXE_3_FRAIS_SALARIAUX_REGIE!E78)=0,"",ANXE_3_FRAIS_SALARIAUX_REGIE!E78)</f>
        <v/>
      </c>
      <c r="S78" s="74" t="str">
        <f>IF((ANXE_3_FRAIS_SALARIAUX_REGIE!F78)=0,"",ANXE_3_FRAIS_SALARIAUX_REGIE!F78)</f>
        <v/>
      </c>
      <c r="T78" s="138" t="str">
        <f>IF((ANXE_3_FRAIS_SALARIAUX_REGIE!G78)=0,"",ANXE_3_FRAIS_SALARIAUX_REGIE!G78)</f>
        <v/>
      </c>
      <c r="U78" s="64" t="str">
        <f>IF((ANXE_3_FRAIS_SALARIAUX_REGIE!H78)=0,"",ANXE_3_FRAIS_SALARIAUX_REGIE!H78)</f>
        <v/>
      </c>
      <c r="V78" s="64" t="str">
        <f>IF((ANXE_3_FRAIS_SALARIAUX_REGIE!I78)=0,"",ANXE_3_FRAIS_SALARIAUX_REGIE!I78)</f>
        <v/>
      </c>
      <c r="W78" s="117" t="str">
        <f t="shared" si="3"/>
        <v>Les colonnes Q, U, et V doivent être renseignées</v>
      </c>
      <c r="X78" s="74"/>
      <c r="Y78" s="18"/>
    </row>
    <row r="79" spans="1:25" x14ac:dyDescent="0.25">
      <c r="A79" s="3"/>
      <c r="B79" s="62"/>
      <c r="C79" s="63"/>
      <c r="D79" s="63"/>
      <c r="E79" s="63"/>
      <c r="F79" s="63"/>
      <c r="G79" s="121" t="str">
        <f>IF(D79="Catégorie A ou assimilé",Qualification!$F$19,IF(D79="Catégorie B ou C ou assimilé",Qualification!$F$20,IF(D79="Stagiaire",Qualification!$F$21,"")))</f>
        <v/>
      </c>
      <c r="H79" s="21"/>
      <c r="I79" s="21"/>
      <c r="J79" s="41" t="str">
        <f t="shared" si="2"/>
        <v/>
      </c>
      <c r="K79" s="72"/>
      <c r="L79" s="18"/>
      <c r="M79" s="18"/>
      <c r="N79" s="18"/>
      <c r="O79" s="64" t="str">
        <f>IF((ANXE_3_FRAIS_SALARIAUX_REGIE!B79)=0,"",ANXE_3_FRAIS_SALARIAUX_REGIE!B79)</f>
        <v/>
      </c>
      <c r="P79" s="64" t="str">
        <f>IF((ANXE_3_FRAIS_SALARIAUX_REGIE!C79)=0,"",ANXE_3_FRAIS_SALARIAUX_REGIE!C79)</f>
        <v/>
      </c>
      <c r="Q79" s="64" t="str">
        <f>IF((ANXE_3_FRAIS_SALARIAUX_REGIE!D79)=0,"",ANXE_3_FRAIS_SALARIAUX_REGIE!D79)</f>
        <v/>
      </c>
      <c r="R79" s="64" t="str">
        <f>IF((ANXE_3_FRAIS_SALARIAUX_REGIE!E79)=0,"",ANXE_3_FRAIS_SALARIAUX_REGIE!E79)</f>
        <v/>
      </c>
      <c r="S79" s="74" t="str">
        <f>IF((ANXE_3_FRAIS_SALARIAUX_REGIE!F79)=0,"",ANXE_3_FRAIS_SALARIAUX_REGIE!F79)</f>
        <v/>
      </c>
      <c r="T79" s="138" t="str">
        <f>IF((ANXE_3_FRAIS_SALARIAUX_REGIE!G79)=0,"",ANXE_3_FRAIS_SALARIAUX_REGIE!G79)</f>
        <v/>
      </c>
      <c r="U79" s="64" t="str">
        <f>IF((ANXE_3_FRAIS_SALARIAUX_REGIE!H79)=0,"",ANXE_3_FRAIS_SALARIAUX_REGIE!H79)</f>
        <v/>
      </c>
      <c r="V79" s="64" t="str">
        <f>IF((ANXE_3_FRAIS_SALARIAUX_REGIE!I79)=0,"",ANXE_3_FRAIS_SALARIAUX_REGIE!I79)</f>
        <v/>
      </c>
      <c r="W79" s="117" t="str">
        <f t="shared" si="3"/>
        <v>Les colonnes Q, U, et V doivent être renseignées</v>
      </c>
      <c r="X79" s="74"/>
      <c r="Y79" s="18"/>
    </row>
    <row r="80" spans="1:25" x14ac:dyDescent="0.25">
      <c r="A80" s="3"/>
      <c r="B80" s="62"/>
      <c r="C80" s="63"/>
      <c r="D80" s="63"/>
      <c r="E80" s="63"/>
      <c r="F80" s="63"/>
      <c r="G80" s="121" t="str">
        <f>IF(D80="Catégorie A ou assimilé",Qualification!$F$19,IF(D80="Catégorie B ou C ou assimilé",Qualification!$F$20,IF(D80="Stagiaire",Qualification!$F$21,"")))</f>
        <v/>
      </c>
      <c r="H80" s="21"/>
      <c r="I80" s="21"/>
      <c r="J80" s="41" t="str">
        <f t="shared" si="2"/>
        <v/>
      </c>
      <c r="K80" s="72"/>
      <c r="L80" s="18"/>
      <c r="M80" s="18"/>
      <c r="N80" s="18"/>
      <c r="O80" s="64" t="str">
        <f>IF((ANXE_3_FRAIS_SALARIAUX_REGIE!B80)=0,"",ANXE_3_FRAIS_SALARIAUX_REGIE!B80)</f>
        <v/>
      </c>
      <c r="P80" s="64" t="str">
        <f>IF((ANXE_3_FRAIS_SALARIAUX_REGIE!C80)=0,"",ANXE_3_FRAIS_SALARIAUX_REGIE!C80)</f>
        <v/>
      </c>
      <c r="Q80" s="64" t="str">
        <f>IF((ANXE_3_FRAIS_SALARIAUX_REGIE!D80)=0,"",ANXE_3_FRAIS_SALARIAUX_REGIE!D80)</f>
        <v/>
      </c>
      <c r="R80" s="64" t="str">
        <f>IF((ANXE_3_FRAIS_SALARIAUX_REGIE!E80)=0,"",ANXE_3_FRAIS_SALARIAUX_REGIE!E80)</f>
        <v/>
      </c>
      <c r="S80" s="74" t="str">
        <f>IF((ANXE_3_FRAIS_SALARIAUX_REGIE!F80)=0,"",ANXE_3_FRAIS_SALARIAUX_REGIE!F80)</f>
        <v/>
      </c>
      <c r="T80" s="138" t="str">
        <f>IF((ANXE_3_FRAIS_SALARIAUX_REGIE!G80)=0,"",ANXE_3_FRAIS_SALARIAUX_REGIE!G80)</f>
        <v/>
      </c>
      <c r="U80" s="64" t="str">
        <f>IF((ANXE_3_FRAIS_SALARIAUX_REGIE!H80)=0,"",ANXE_3_FRAIS_SALARIAUX_REGIE!H80)</f>
        <v/>
      </c>
      <c r="V80" s="64" t="str">
        <f>IF((ANXE_3_FRAIS_SALARIAUX_REGIE!I80)=0,"",ANXE_3_FRAIS_SALARIAUX_REGIE!I80)</f>
        <v/>
      </c>
      <c r="W80" s="117" t="str">
        <f t="shared" si="3"/>
        <v>Les colonnes Q, U, et V doivent être renseignées</v>
      </c>
      <c r="X80" s="74"/>
      <c r="Y80" s="18"/>
    </row>
    <row r="81" spans="1:25" x14ac:dyDescent="0.25">
      <c r="A81" s="3"/>
      <c r="B81" s="62"/>
      <c r="C81" s="63"/>
      <c r="D81" s="63"/>
      <c r="E81" s="63"/>
      <c r="F81" s="63"/>
      <c r="G81" s="121" t="str">
        <f>IF(D81="Catégorie A ou assimilé",Qualification!$F$19,IF(D81="Catégorie B ou C ou assimilé",Qualification!$F$20,IF(D81="Stagiaire",Qualification!$F$21,"")))</f>
        <v/>
      </c>
      <c r="H81" s="21"/>
      <c r="I81" s="21"/>
      <c r="J81" s="41" t="str">
        <f t="shared" si="2"/>
        <v/>
      </c>
      <c r="K81" s="72"/>
      <c r="L81" s="18"/>
      <c r="M81" s="18"/>
      <c r="N81" s="18"/>
      <c r="O81" s="64" t="str">
        <f>IF((ANXE_3_FRAIS_SALARIAUX_REGIE!B81)=0,"",ANXE_3_FRAIS_SALARIAUX_REGIE!B81)</f>
        <v/>
      </c>
      <c r="P81" s="64" t="str">
        <f>IF((ANXE_3_FRAIS_SALARIAUX_REGIE!C81)=0,"",ANXE_3_FRAIS_SALARIAUX_REGIE!C81)</f>
        <v/>
      </c>
      <c r="Q81" s="64" t="str">
        <f>IF((ANXE_3_FRAIS_SALARIAUX_REGIE!D81)=0,"",ANXE_3_FRAIS_SALARIAUX_REGIE!D81)</f>
        <v/>
      </c>
      <c r="R81" s="64" t="str">
        <f>IF((ANXE_3_FRAIS_SALARIAUX_REGIE!E81)=0,"",ANXE_3_FRAIS_SALARIAUX_REGIE!E81)</f>
        <v/>
      </c>
      <c r="S81" s="74" t="str">
        <f>IF((ANXE_3_FRAIS_SALARIAUX_REGIE!F81)=0,"",ANXE_3_FRAIS_SALARIAUX_REGIE!F81)</f>
        <v/>
      </c>
      <c r="T81" s="138" t="str">
        <f>IF((ANXE_3_FRAIS_SALARIAUX_REGIE!G81)=0,"",ANXE_3_FRAIS_SALARIAUX_REGIE!G81)</f>
        <v/>
      </c>
      <c r="U81" s="64" t="str">
        <f>IF((ANXE_3_FRAIS_SALARIAUX_REGIE!H81)=0,"",ANXE_3_FRAIS_SALARIAUX_REGIE!H81)</f>
        <v/>
      </c>
      <c r="V81" s="64" t="str">
        <f>IF((ANXE_3_FRAIS_SALARIAUX_REGIE!I81)=0,"",ANXE_3_FRAIS_SALARIAUX_REGIE!I81)</f>
        <v/>
      </c>
      <c r="W81" s="117" t="str">
        <f t="shared" si="3"/>
        <v>Les colonnes Q, U, et V doivent être renseignées</v>
      </c>
      <c r="X81" s="74"/>
      <c r="Y81" s="18"/>
    </row>
    <row r="82" spans="1:25" x14ac:dyDescent="0.25">
      <c r="A82" s="3"/>
      <c r="B82" s="62"/>
      <c r="C82" s="63"/>
      <c r="D82" s="63"/>
      <c r="E82" s="63"/>
      <c r="F82" s="63"/>
      <c r="G82" s="121" t="str">
        <f>IF(D82="Catégorie A ou assimilé",Qualification!$F$19,IF(D82="Catégorie B ou C ou assimilé",Qualification!$F$20,IF(D82="Stagiaire",Qualification!$F$21,"")))</f>
        <v/>
      </c>
      <c r="H82" s="21"/>
      <c r="I82" s="21"/>
      <c r="J82" s="41" t="str">
        <f t="shared" si="2"/>
        <v/>
      </c>
      <c r="K82" s="72"/>
      <c r="L82" s="18"/>
      <c r="M82" s="18"/>
      <c r="N82" s="18"/>
      <c r="O82" s="64" t="str">
        <f>IF((ANXE_3_FRAIS_SALARIAUX_REGIE!B82)=0,"",ANXE_3_FRAIS_SALARIAUX_REGIE!B82)</f>
        <v/>
      </c>
      <c r="P82" s="64" t="str">
        <f>IF((ANXE_3_FRAIS_SALARIAUX_REGIE!C82)=0,"",ANXE_3_FRAIS_SALARIAUX_REGIE!C82)</f>
        <v/>
      </c>
      <c r="Q82" s="64" t="str">
        <f>IF((ANXE_3_FRAIS_SALARIAUX_REGIE!D82)=0,"",ANXE_3_FRAIS_SALARIAUX_REGIE!D82)</f>
        <v/>
      </c>
      <c r="R82" s="64" t="str">
        <f>IF((ANXE_3_FRAIS_SALARIAUX_REGIE!E82)=0,"",ANXE_3_FRAIS_SALARIAUX_REGIE!E82)</f>
        <v/>
      </c>
      <c r="S82" s="74" t="str">
        <f>IF((ANXE_3_FRAIS_SALARIAUX_REGIE!F82)=0,"",ANXE_3_FRAIS_SALARIAUX_REGIE!F82)</f>
        <v/>
      </c>
      <c r="T82" s="138" t="str">
        <f>IF((ANXE_3_FRAIS_SALARIAUX_REGIE!G82)=0,"",ANXE_3_FRAIS_SALARIAUX_REGIE!G82)</f>
        <v/>
      </c>
      <c r="U82" s="64" t="str">
        <f>IF((ANXE_3_FRAIS_SALARIAUX_REGIE!H82)=0,"",ANXE_3_FRAIS_SALARIAUX_REGIE!H82)</f>
        <v/>
      </c>
      <c r="V82" s="64" t="str">
        <f>IF((ANXE_3_FRAIS_SALARIAUX_REGIE!I82)=0,"",ANXE_3_FRAIS_SALARIAUX_REGIE!I82)</f>
        <v/>
      </c>
      <c r="W82" s="117" t="str">
        <f t="shared" si="3"/>
        <v>Les colonnes Q, U, et V doivent être renseignées</v>
      </c>
      <c r="X82" s="74"/>
      <c r="Y82" s="18"/>
    </row>
    <row r="83" spans="1:25" x14ac:dyDescent="0.25">
      <c r="A83" s="3"/>
      <c r="B83" s="62"/>
      <c r="C83" s="63"/>
      <c r="D83" s="63"/>
      <c r="E83" s="63"/>
      <c r="F83" s="63"/>
      <c r="G83" s="121" t="str">
        <f>IF(D83="Catégorie A ou assimilé",Qualification!$F$19,IF(D83="Catégorie B ou C ou assimilé",Qualification!$F$20,IF(D83="Stagiaire",Qualification!$F$21,"")))</f>
        <v/>
      </c>
      <c r="H83" s="21"/>
      <c r="I83" s="21"/>
      <c r="J83" s="41" t="str">
        <f t="shared" si="2"/>
        <v/>
      </c>
      <c r="K83" s="72"/>
      <c r="L83" s="18"/>
      <c r="M83" s="18"/>
      <c r="N83" s="18"/>
      <c r="O83" s="64" t="str">
        <f>IF((ANXE_3_FRAIS_SALARIAUX_REGIE!B83)=0,"",ANXE_3_FRAIS_SALARIAUX_REGIE!B83)</f>
        <v/>
      </c>
      <c r="P83" s="64" t="str">
        <f>IF((ANXE_3_FRAIS_SALARIAUX_REGIE!C83)=0,"",ANXE_3_FRAIS_SALARIAUX_REGIE!C83)</f>
        <v/>
      </c>
      <c r="Q83" s="64" t="str">
        <f>IF((ANXE_3_FRAIS_SALARIAUX_REGIE!D83)=0,"",ANXE_3_FRAIS_SALARIAUX_REGIE!D83)</f>
        <v/>
      </c>
      <c r="R83" s="64" t="str">
        <f>IF((ANXE_3_FRAIS_SALARIAUX_REGIE!E83)=0,"",ANXE_3_FRAIS_SALARIAUX_REGIE!E83)</f>
        <v/>
      </c>
      <c r="S83" s="74" t="str">
        <f>IF((ANXE_3_FRAIS_SALARIAUX_REGIE!F83)=0,"",ANXE_3_FRAIS_SALARIAUX_REGIE!F83)</f>
        <v/>
      </c>
      <c r="T83" s="138" t="str">
        <f>IF((ANXE_3_FRAIS_SALARIAUX_REGIE!G83)=0,"",ANXE_3_FRAIS_SALARIAUX_REGIE!G83)</f>
        <v/>
      </c>
      <c r="U83" s="64" t="str">
        <f>IF((ANXE_3_FRAIS_SALARIAUX_REGIE!H83)=0,"",ANXE_3_FRAIS_SALARIAUX_REGIE!H83)</f>
        <v/>
      </c>
      <c r="V83" s="64" t="str">
        <f>IF((ANXE_3_FRAIS_SALARIAUX_REGIE!I83)=0,"",ANXE_3_FRAIS_SALARIAUX_REGIE!I83)</f>
        <v/>
      </c>
      <c r="W83" s="117" t="str">
        <f t="shared" si="3"/>
        <v>Les colonnes Q, U, et V doivent être renseignées</v>
      </c>
      <c r="X83" s="74"/>
      <c r="Y83" s="18"/>
    </row>
    <row r="84" spans="1:25" x14ac:dyDescent="0.25">
      <c r="A84" s="3"/>
      <c r="B84" s="62"/>
      <c r="C84" s="63"/>
      <c r="D84" s="63"/>
      <c r="E84" s="63"/>
      <c r="F84" s="63"/>
      <c r="G84" s="121" t="str">
        <f>IF(D84="Catégorie A ou assimilé",Qualification!$F$19,IF(D84="Catégorie B ou C ou assimilé",Qualification!$F$20,IF(D84="Stagiaire",Qualification!$F$21,"")))</f>
        <v/>
      </c>
      <c r="H84" s="21"/>
      <c r="I84" s="21"/>
      <c r="J84" s="41" t="str">
        <f t="shared" si="2"/>
        <v/>
      </c>
      <c r="K84" s="72"/>
      <c r="L84" s="18"/>
      <c r="M84" s="18"/>
      <c r="N84" s="18"/>
      <c r="O84" s="64" t="str">
        <f>IF((ANXE_3_FRAIS_SALARIAUX_REGIE!B84)=0,"",ANXE_3_FRAIS_SALARIAUX_REGIE!B84)</f>
        <v/>
      </c>
      <c r="P84" s="64" t="str">
        <f>IF((ANXE_3_FRAIS_SALARIAUX_REGIE!C84)=0,"",ANXE_3_FRAIS_SALARIAUX_REGIE!C84)</f>
        <v/>
      </c>
      <c r="Q84" s="64" t="str">
        <f>IF((ANXE_3_FRAIS_SALARIAUX_REGIE!D84)=0,"",ANXE_3_FRAIS_SALARIAUX_REGIE!D84)</f>
        <v/>
      </c>
      <c r="R84" s="64" t="str">
        <f>IF((ANXE_3_FRAIS_SALARIAUX_REGIE!E84)=0,"",ANXE_3_FRAIS_SALARIAUX_REGIE!E84)</f>
        <v/>
      </c>
      <c r="S84" s="74" t="str">
        <f>IF((ANXE_3_FRAIS_SALARIAUX_REGIE!F84)=0,"",ANXE_3_FRAIS_SALARIAUX_REGIE!F84)</f>
        <v/>
      </c>
      <c r="T84" s="138" t="str">
        <f>IF((ANXE_3_FRAIS_SALARIAUX_REGIE!G84)=0,"",ANXE_3_FRAIS_SALARIAUX_REGIE!G84)</f>
        <v/>
      </c>
      <c r="U84" s="64" t="str">
        <f>IF((ANXE_3_FRAIS_SALARIAUX_REGIE!H84)=0,"",ANXE_3_FRAIS_SALARIAUX_REGIE!H84)</f>
        <v/>
      </c>
      <c r="V84" s="64" t="str">
        <f>IF((ANXE_3_FRAIS_SALARIAUX_REGIE!I84)=0,"",ANXE_3_FRAIS_SALARIAUX_REGIE!I84)</f>
        <v/>
      </c>
      <c r="W84" s="117" t="str">
        <f t="shared" si="3"/>
        <v>Les colonnes Q, U, et V doivent être renseignées</v>
      </c>
      <c r="X84" s="74"/>
      <c r="Y84" s="18"/>
    </row>
    <row r="85" spans="1:25" x14ac:dyDescent="0.25">
      <c r="A85" s="3"/>
      <c r="B85" s="62"/>
      <c r="C85" s="63"/>
      <c r="D85" s="63"/>
      <c r="E85" s="63"/>
      <c r="F85" s="63"/>
      <c r="G85" s="121" t="str">
        <f>IF(D85="Catégorie A ou assimilé",Qualification!$F$19,IF(D85="Catégorie B ou C ou assimilé",Qualification!$F$20,IF(D85="Stagiaire",Qualification!$F$21,"")))</f>
        <v/>
      </c>
      <c r="H85" s="21"/>
      <c r="I85" s="21"/>
      <c r="J85" s="41" t="str">
        <f t="shared" si="2"/>
        <v/>
      </c>
      <c r="K85" s="72"/>
      <c r="L85" s="18"/>
      <c r="M85" s="18"/>
      <c r="N85" s="18"/>
      <c r="O85" s="64" t="str">
        <f>IF((ANXE_3_FRAIS_SALARIAUX_REGIE!B85)=0,"",ANXE_3_FRAIS_SALARIAUX_REGIE!B85)</f>
        <v/>
      </c>
      <c r="P85" s="64" t="str">
        <f>IF((ANXE_3_FRAIS_SALARIAUX_REGIE!C85)=0,"",ANXE_3_FRAIS_SALARIAUX_REGIE!C85)</f>
        <v/>
      </c>
      <c r="Q85" s="64" t="str">
        <f>IF((ANXE_3_FRAIS_SALARIAUX_REGIE!D85)=0,"",ANXE_3_FRAIS_SALARIAUX_REGIE!D85)</f>
        <v/>
      </c>
      <c r="R85" s="64" t="str">
        <f>IF((ANXE_3_FRAIS_SALARIAUX_REGIE!E85)=0,"",ANXE_3_FRAIS_SALARIAUX_REGIE!E85)</f>
        <v/>
      </c>
      <c r="S85" s="74" t="str">
        <f>IF((ANXE_3_FRAIS_SALARIAUX_REGIE!F85)=0,"",ANXE_3_FRAIS_SALARIAUX_REGIE!F85)</f>
        <v/>
      </c>
      <c r="T85" s="138" t="str">
        <f>IF((ANXE_3_FRAIS_SALARIAUX_REGIE!G85)=0,"",ANXE_3_FRAIS_SALARIAUX_REGIE!G85)</f>
        <v/>
      </c>
      <c r="U85" s="64" t="str">
        <f>IF((ANXE_3_FRAIS_SALARIAUX_REGIE!H85)=0,"",ANXE_3_FRAIS_SALARIAUX_REGIE!H85)</f>
        <v/>
      </c>
      <c r="V85" s="64" t="str">
        <f>IF((ANXE_3_FRAIS_SALARIAUX_REGIE!I85)=0,"",ANXE_3_FRAIS_SALARIAUX_REGIE!I85)</f>
        <v/>
      </c>
      <c r="W85" s="117" t="str">
        <f t="shared" si="3"/>
        <v>Les colonnes Q, U, et V doivent être renseignées</v>
      </c>
      <c r="X85" s="74"/>
      <c r="Y85" s="18"/>
    </row>
    <row r="86" spans="1:25" x14ac:dyDescent="0.25">
      <c r="A86" s="3"/>
      <c r="B86" s="62"/>
      <c r="C86" s="63"/>
      <c r="D86" s="63"/>
      <c r="E86" s="63"/>
      <c r="F86" s="63"/>
      <c r="G86" s="121" t="str">
        <f>IF(D86="Catégorie A ou assimilé",Qualification!$F$19,IF(D86="Catégorie B ou C ou assimilé",Qualification!$F$20,IF(D86="Stagiaire",Qualification!$F$21,"")))</f>
        <v/>
      </c>
      <c r="H86" s="21"/>
      <c r="I86" s="21"/>
      <c r="J86" s="41" t="str">
        <f t="shared" si="2"/>
        <v/>
      </c>
      <c r="K86" s="72"/>
      <c r="L86" s="18"/>
      <c r="M86" s="18"/>
      <c r="N86" s="18"/>
      <c r="O86" s="64" t="str">
        <f>IF((ANXE_3_FRAIS_SALARIAUX_REGIE!B86)=0,"",ANXE_3_FRAIS_SALARIAUX_REGIE!B86)</f>
        <v/>
      </c>
      <c r="P86" s="64" t="str">
        <f>IF((ANXE_3_FRAIS_SALARIAUX_REGIE!C86)=0,"",ANXE_3_FRAIS_SALARIAUX_REGIE!C86)</f>
        <v/>
      </c>
      <c r="Q86" s="64" t="str">
        <f>IF((ANXE_3_FRAIS_SALARIAUX_REGIE!D86)=0,"",ANXE_3_FRAIS_SALARIAUX_REGIE!D86)</f>
        <v/>
      </c>
      <c r="R86" s="64" t="str">
        <f>IF((ANXE_3_FRAIS_SALARIAUX_REGIE!E86)=0,"",ANXE_3_FRAIS_SALARIAUX_REGIE!E86)</f>
        <v/>
      </c>
      <c r="S86" s="74" t="str">
        <f>IF((ANXE_3_FRAIS_SALARIAUX_REGIE!F86)=0,"",ANXE_3_FRAIS_SALARIAUX_REGIE!F86)</f>
        <v/>
      </c>
      <c r="T86" s="138" t="str">
        <f>IF((ANXE_3_FRAIS_SALARIAUX_REGIE!G86)=0,"",ANXE_3_FRAIS_SALARIAUX_REGIE!G86)</f>
        <v/>
      </c>
      <c r="U86" s="64" t="str">
        <f>IF((ANXE_3_FRAIS_SALARIAUX_REGIE!H86)=0,"",ANXE_3_FRAIS_SALARIAUX_REGIE!H86)</f>
        <v/>
      </c>
      <c r="V86" s="64" t="str">
        <f>IF((ANXE_3_FRAIS_SALARIAUX_REGIE!I86)=0,"",ANXE_3_FRAIS_SALARIAUX_REGIE!I86)</f>
        <v/>
      </c>
      <c r="W86" s="117" t="str">
        <f t="shared" si="3"/>
        <v>Les colonnes Q, U, et V doivent être renseignées</v>
      </c>
      <c r="X86" s="74"/>
      <c r="Y86" s="18"/>
    </row>
    <row r="87" spans="1:25" x14ac:dyDescent="0.25">
      <c r="A87" s="3"/>
      <c r="B87" s="62"/>
      <c r="C87" s="63"/>
      <c r="D87" s="63"/>
      <c r="E87" s="63"/>
      <c r="F87" s="63"/>
      <c r="G87" s="121" t="str">
        <f>IF(D87="Catégorie A ou assimilé",Qualification!$F$19,IF(D87="Catégorie B ou C ou assimilé",Qualification!$F$20,IF(D87="Stagiaire",Qualification!$F$21,"")))</f>
        <v/>
      </c>
      <c r="H87" s="21"/>
      <c r="I87" s="21"/>
      <c r="J87" s="41" t="str">
        <f t="shared" si="2"/>
        <v/>
      </c>
      <c r="K87" s="72"/>
      <c r="L87" s="18"/>
      <c r="M87" s="18"/>
      <c r="N87" s="18"/>
      <c r="O87" s="64" t="str">
        <f>IF((ANXE_3_FRAIS_SALARIAUX_REGIE!B87)=0,"",ANXE_3_FRAIS_SALARIAUX_REGIE!B87)</f>
        <v/>
      </c>
      <c r="P87" s="64" t="str">
        <f>IF((ANXE_3_FRAIS_SALARIAUX_REGIE!C87)=0,"",ANXE_3_FRAIS_SALARIAUX_REGIE!C87)</f>
        <v/>
      </c>
      <c r="Q87" s="64" t="str">
        <f>IF((ANXE_3_FRAIS_SALARIAUX_REGIE!D87)=0,"",ANXE_3_FRAIS_SALARIAUX_REGIE!D87)</f>
        <v/>
      </c>
      <c r="R87" s="64" t="str">
        <f>IF((ANXE_3_FRAIS_SALARIAUX_REGIE!E87)=0,"",ANXE_3_FRAIS_SALARIAUX_REGIE!E87)</f>
        <v/>
      </c>
      <c r="S87" s="74" t="str">
        <f>IF((ANXE_3_FRAIS_SALARIAUX_REGIE!F87)=0,"",ANXE_3_FRAIS_SALARIAUX_REGIE!F87)</f>
        <v/>
      </c>
      <c r="T87" s="138" t="str">
        <f>IF((ANXE_3_FRAIS_SALARIAUX_REGIE!G87)=0,"",ANXE_3_FRAIS_SALARIAUX_REGIE!G87)</f>
        <v/>
      </c>
      <c r="U87" s="64" t="str">
        <f>IF((ANXE_3_FRAIS_SALARIAUX_REGIE!H87)=0,"",ANXE_3_FRAIS_SALARIAUX_REGIE!H87)</f>
        <v/>
      </c>
      <c r="V87" s="64" t="str">
        <f>IF((ANXE_3_FRAIS_SALARIAUX_REGIE!I87)=0,"",ANXE_3_FRAIS_SALARIAUX_REGIE!I87)</f>
        <v/>
      </c>
      <c r="W87" s="117" t="str">
        <f t="shared" si="3"/>
        <v>Les colonnes Q, U, et V doivent être renseignées</v>
      </c>
      <c r="X87" s="74"/>
      <c r="Y87" s="18"/>
    </row>
    <row r="88" spans="1:25" x14ac:dyDescent="0.25">
      <c r="A88" s="3"/>
      <c r="B88" s="62"/>
      <c r="C88" s="63"/>
      <c r="D88" s="63"/>
      <c r="E88" s="63"/>
      <c r="F88" s="63"/>
      <c r="G88" s="121" t="str">
        <f>IF(D88="Catégorie A ou assimilé",Qualification!$F$19,IF(D88="Catégorie B ou C ou assimilé",Qualification!$F$20,IF(D88="Stagiaire",Qualification!$F$21,"")))</f>
        <v/>
      </c>
      <c r="H88" s="21"/>
      <c r="I88" s="21"/>
      <c r="J88" s="41" t="str">
        <f t="shared" si="2"/>
        <v/>
      </c>
      <c r="K88" s="72"/>
      <c r="L88" s="18"/>
      <c r="M88" s="18"/>
      <c r="N88" s="18"/>
      <c r="O88" s="64" t="str">
        <f>IF((ANXE_3_FRAIS_SALARIAUX_REGIE!B88)=0,"",ANXE_3_FRAIS_SALARIAUX_REGIE!B88)</f>
        <v/>
      </c>
      <c r="P88" s="64" t="str">
        <f>IF((ANXE_3_FRAIS_SALARIAUX_REGIE!C88)=0,"",ANXE_3_FRAIS_SALARIAUX_REGIE!C88)</f>
        <v/>
      </c>
      <c r="Q88" s="64" t="str">
        <f>IF((ANXE_3_FRAIS_SALARIAUX_REGIE!D88)=0,"",ANXE_3_FRAIS_SALARIAUX_REGIE!D88)</f>
        <v/>
      </c>
      <c r="R88" s="64" t="str">
        <f>IF((ANXE_3_FRAIS_SALARIAUX_REGIE!E88)=0,"",ANXE_3_FRAIS_SALARIAUX_REGIE!E88)</f>
        <v/>
      </c>
      <c r="S88" s="74" t="str">
        <f>IF((ANXE_3_FRAIS_SALARIAUX_REGIE!F88)=0,"",ANXE_3_FRAIS_SALARIAUX_REGIE!F88)</f>
        <v/>
      </c>
      <c r="T88" s="138" t="str">
        <f>IF((ANXE_3_FRAIS_SALARIAUX_REGIE!G88)=0,"",ANXE_3_FRAIS_SALARIAUX_REGIE!G88)</f>
        <v/>
      </c>
      <c r="U88" s="64" t="str">
        <f>IF((ANXE_3_FRAIS_SALARIAUX_REGIE!H88)=0,"",ANXE_3_FRAIS_SALARIAUX_REGIE!H88)</f>
        <v/>
      </c>
      <c r="V88" s="64" t="str">
        <f>IF((ANXE_3_FRAIS_SALARIAUX_REGIE!I88)=0,"",ANXE_3_FRAIS_SALARIAUX_REGIE!I88)</f>
        <v/>
      </c>
      <c r="W88" s="117" t="str">
        <f t="shared" si="3"/>
        <v>Les colonnes Q, U, et V doivent être renseignées</v>
      </c>
      <c r="X88" s="74"/>
      <c r="Y88" s="18"/>
    </row>
    <row r="89" spans="1:25" x14ac:dyDescent="0.25">
      <c r="A89" s="3"/>
      <c r="B89" s="62"/>
      <c r="C89" s="63"/>
      <c r="D89" s="63"/>
      <c r="E89" s="63"/>
      <c r="F89" s="63"/>
      <c r="G89" s="121" t="str">
        <f>IF(D89="Catégorie A ou assimilé",Qualification!$F$19,IF(D89="Catégorie B ou C ou assimilé",Qualification!$F$20,IF(D89="Stagiaire",Qualification!$F$21,"")))</f>
        <v/>
      </c>
      <c r="H89" s="21"/>
      <c r="I89" s="21"/>
      <c r="J89" s="41" t="str">
        <f t="shared" si="2"/>
        <v/>
      </c>
      <c r="K89" s="72"/>
      <c r="L89" s="18"/>
      <c r="M89" s="18"/>
      <c r="N89" s="18"/>
      <c r="O89" s="64" t="str">
        <f>IF((ANXE_3_FRAIS_SALARIAUX_REGIE!B89)=0,"",ANXE_3_FRAIS_SALARIAUX_REGIE!B89)</f>
        <v/>
      </c>
      <c r="P89" s="64" t="str">
        <f>IF((ANXE_3_FRAIS_SALARIAUX_REGIE!C89)=0,"",ANXE_3_FRAIS_SALARIAUX_REGIE!C89)</f>
        <v/>
      </c>
      <c r="Q89" s="64" t="str">
        <f>IF((ANXE_3_FRAIS_SALARIAUX_REGIE!D89)=0,"",ANXE_3_FRAIS_SALARIAUX_REGIE!D89)</f>
        <v/>
      </c>
      <c r="R89" s="64" t="str">
        <f>IF((ANXE_3_FRAIS_SALARIAUX_REGIE!E89)=0,"",ANXE_3_FRAIS_SALARIAUX_REGIE!E89)</f>
        <v/>
      </c>
      <c r="S89" s="74" t="str">
        <f>IF((ANXE_3_FRAIS_SALARIAUX_REGIE!F89)=0,"",ANXE_3_FRAIS_SALARIAUX_REGIE!F89)</f>
        <v/>
      </c>
      <c r="T89" s="138" t="str">
        <f>IF((ANXE_3_FRAIS_SALARIAUX_REGIE!G89)=0,"",ANXE_3_FRAIS_SALARIAUX_REGIE!G89)</f>
        <v/>
      </c>
      <c r="U89" s="64" t="str">
        <f>IF((ANXE_3_FRAIS_SALARIAUX_REGIE!H89)=0,"",ANXE_3_FRAIS_SALARIAUX_REGIE!H89)</f>
        <v/>
      </c>
      <c r="V89" s="64" t="str">
        <f>IF((ANXE_3_FRAIS_SALARIAUX_REGIE!I89)=0,"",ANXE_3_FRAIS_SALARIAUX_REGIE!I89)</f>
        <v/>
      </c>
      <c r="W89" s="117" t="str">
        <f t="shared" si="3"/>
        <v>Les colonnes Q, U, et V doivent être renseignées</v>
      </c>
      <c r="X89" s="74"/>
      <c r="Y89" s="18"/>
    </row>
    <row r="90" spans="1:25" x14ac:dyDescent="0.25">
      <c r="A90" s="3"/>
      <c r="B90" s="62"/>
      <c r="C90" s="63"/>
      <c r="D90" s="63"/>
      <c r="E90" s="63"/>
      <c r="F90" s="63"/>
      <c r="G90" s="121" t="str">
        <f>IF(D90="Catégorie A ou assimilé",Qualification!$F$19,IF(D90="Catégorie B ou C ou assimilé",Qualification!$F$20,IF(D90="Stagiaire",Qualification!$F$21,"")))</f>
        <v/>
      </c>
      <c r="H90" s="21"/>
      <c r="I90" s="21"/>
      <c r="J90" s="41" t="str">
        <f t="shared" si="2"/>
        <v/>
      </c>
      <c r="K90" s="72"/>
      <c r="L90" s="18"/>
      <c r="M90" s="18"/>
      <c r="N90" s="18"/>
      <c r="O90" s="64" t="str">
        <f>IF((ANXE_3_FRAIS_SALARIAUX_REGIE!B90)=0,"",ANXE_3_FRAIS_SALARIAUX_REGIE!B90)</f>
        <v/>
      </c>
      <c r="P90" s="64" t="str">
        <f>IF((ANXE_3_FRAIS_SALARIAUX_REGIE!C90)=0,"",ANXE_3_FRAIS_SALARIAUX_REGIE!C90)</f>
        <v/>
      </c>
      <c r="Q90" s="64" t="str">
        <f>IF((ANXE_3_FRAIS_SALARIAUX_REGIE!D90)=0,"",ANXE_3_FRAIS_SALARIAUX_REGIE!D90)</f>
        <v/>
      </c>
      <c r="R90" s="64" t="str">
        <f>IF((ANXE_3_FRAIS_SALARIAUX_REGIE!E90)=0,"",ANXE_3_FRAIS_SALARIAUX_REGIE!E90)</f>
        <v/>
      </c>
      <c r="S90" s="74" t="str">
        <f>IF((ANXE_3_FRAIS_SALARIAUX_REGIE!F90)=0,"",ANXE_3_FRAIS_SALARIAUX_REGIE!F90)</f>
        <v/>
      </c>
      <c r="T90" s="138" t="str">
        <f>IF((ANXE_3_FRAIS_SALARIAUX_REGIE!G90)=0,"",ANXE_3_FRAIS_SALARIAUX_REGIE!G90)</f>
        <v/>
      </c>
      <c r="U90" s="64" t="str">
        <f>IF((ANXE_3_FRAIS_SALARIAUX_REGIE!H90)=0,"",ANXE_3_FRAIS_SALARIAUX_REGIE!H90)</f>
        <v/>
      </c>
      <c r="V90" s="64" t="str">
        <f>IF((ANXE_3_FRAIS_SALARIAUX_REGIE!I90)=0,"",ANXE_3_FRAIS_SALARIAUX_REGIE!I90)</f>
        <v/>
      </c>
      <c r="W90" s="117" t="str">
        <f t="shared" si="3"/>
        <v>Les colonnes Q, U, et V doivent être renseignées</v>
      </c>
      <c r="X90" s="74"/>
      <c r="Y90" s="18"/>
    </row>
    <row r="91" spans="1:25" x14ac:dyDescent="0.25">
      <c r="A91" s="3"/>
      <c r="B91" s="62"/>
      <c r="C91" s="63"/>
      <c r="D91" s="63"/>
      <c r="E91" s="63"/>
      <c r="F91" s="63"/>
      <c r="G91" s="121" t="str">
        <f>IF(D91="Catégorie A ou assimilé",Qualification!$F$19,IF(D91="Catégorie B ou C ou assimilé",Qualification!$F$20,IF(D91="Stagiaire",Qualification!$F$21,"")))</f>
        <v/>
      </c>
      <c r="H91" s="21"/>
      <c r="I91" s="21"/>
      <c r="J91" s="41" t="str">
        <f t="shared" si="2"/>
        <v/>
      </c>
      <c r="K91" s="72"/>
      <c r="L91" s="18"/>
      <c r="M91" s="18"/>
      <c r="N91" s="18"/>
      <c r="O91" s="64" t="str">
        <f>IF((ANXE_3_FRAIS_SALARIAUX_REGIE!B91)=0,"",ANXE_3_FRAIS_SALARIAUX_REGIE!B91)</f>
        <v/>
      </c>
      <c r="P91" s="64" t="str">
        <f>IF((ANXE_3_FRAIS_SALARIAUX_REGIE!C91)=0,"",ANXE_3_FRAIS_SALARIAUX_REGIE!C91)</f>
        <v/>
      </c>
      <c r="Q91" s="64" t="str">
        <f>IF((ANXE_3_FRAIS_SALARIAUX_REGIE!D91)=0,"",ANXE_3_FRAIS_SALARIAUX_REGIE!D91)</f>
        <v/>
      </c>
      <c r="R91" s="64" t="str">
        <f>IF((ANXE_3_FRAIS_SALARIAUX_REGIE!E91)=0,"",ANXE_3_FRAIS_SALARIAUX_REGIE!E91)</f>
        <v/>
      </c>
      <c r="S91" s="74" t="str">
        <f>IF((ANXE_3_FRAIS_SALARIAUX_REGIE!F91)=0,"",ANXE_3_FRAIS_SALARIAUX_REGIE!F91)</f>
        <v/>
      </c>
      <c r="T91" s="138" t="str">
        <f>IF((ANXE_3_FRAIS_SALARIAUX_REGIE!G91)=0,"",ANXE_3_FRAIS_SALARIAUX_REGIE!G91)</f>
        <v/>
      </c>
      <c r="U91" s="64" t="str">
        <f>IF((ANXE_3_FRAIS_SALARIAUX_REGIE!H91)=0,"",ANXE_3_FRAIS_SALARIAUX_REGIE!H91)</f>
        <v/>
      </c>
      <c r="V91" s="64" t="str">
        <f>IF((ANXE_3_FRAIS_SALARIAUX_REGIE!I91)=0,"",ANXE_3_FRAIS_SALARIAUX_REGIE!I91)</f>
        <v/>
      </c>
      <c r="W91" s="117" t="str">
        <f t="shared" si="3"/>
        <v>Les colonnes Q, U, et V doivent être renseignées</v>
      </c>
      <c r="X91" s="74"/>
      <c r="Y91" s="18"/>
    </row>
    <row r="92" spans="1:25" x14ac:dyDescent="0.25">
      <c r="A92" s="3"/>
      <c r="B92" s="62"/>
      <c r="C92" s="63"/>
      <c r="D92" s="63"/>
      <c r="E92" s="63"/>
      <c r="F92" s="63"/>
      <c r="G92" s="121" t="str">
        <f>IF(D92="Catégorie A ou assimilé",Qualification!$F$19,IF(D92="Catégorie B ou C ou assimilé",Qualification!$F$20,IF(D92="Stagiaire",Qualification!$F$21,"")))</f>
        <v/>
      </c>
      <c r="H92" s="21"/>
      <c r="I92" s="21"/>
      <c r="J92" s="41" t="str">
        <f t="shared" si="2"/>
        <v/>
      </c>
      <c r="K92" s="72"/>
      <c r="L92" s="18"/>
      <c r="M92" s="18"/>
      <c r="N92" s="18"/>
      <c r="O92" s="64" t="str">
        <f>IF((ANXE_3_FRAIS_SALARIAUX_REGIE!B92)=0,"",ANXE_3_FRAIS_SALARIAUX_REGIE!B92)</f>
        <v/>
      </c>
      <c r="P92" s="64" t="str">
        <f>IF((ANXE_3_FRAIS_SALARIAUX_REGIE!C92)=0,"",ANXE_3_FRAIS_SALARIAUX_REGIE!C92)</f>
        <v/>
      </c>
      <c r="Q92" s="64" t="str">
        <f>IF((ANXE_3_FRAIS_SALARIAUX_REGIE!D92)=0,"",ANXE_3_FRAIS_SALARIAUX_REGIE!D92)</f>
        <v/>
      </c>
      <c r="R92" s="64" t="str">
        <f>IF((ANXE_3_FRAIS_SALARIAUX_REGIE!E92)=0,"",ANXE_3_FRAIS_SALARIAUX_REGIE!E92)</f>
        <v/>
      </c>
      <c r="S92" s="74" t="str">
        <f>IF((ANXE_3_FRAIS_SALARIAUX_REGIE!F92)=0,"",ANXE_3_FRAIS_SALARIAUX_REGIE!F92)</f>
        <v/>
      </c>
      <c r="T92" s="138" t="str">
        <f>IF((ANXE_3_FRAIS_SALARIAUX_REGIE!G92)=0,"",ANXE_3_FRAIS_SALARIAUX_REGIE!G92)</f>
        <v/>
      </c>
      <c r="U92" s="64" t="str">
        <f>IF((ANXE_3_FRAIS_SALARIAUX_REGIE!H92)=0,"",ANXE_3_FRAIS_SALARIAUX_REGIE!H92)</f>
        <v/>
      </c>
      <c r="V92" s="64" t="str">
        <f>IF((ANXE_3_FRAIS_SALARIAUX_REGIE!I92)=0,"",ANXE_3_FRAIS_SALARIAUX_REGIE!I92)</f>
        <v/>
      </c>
      <c r="W92" s="117" t="str">
        <f t="shared" si="3"/>
        <v>Les colonnes Q, U, et V doivent être renseignées</v>
      </c>
      <c r="X92" s="74"/>
      <c r="Y92" s="18"/>
    </row>
    <row r="93" spans="1:25" x14ac:dyDescent="0.25">
      <c r="A93" s="3"/>
      <c r="B93" s="62"/>
      <c r="C93" s="63"/>
      <c r="D93" s="63"/>
      <c r="E93" s="63"/>
      <c r="F93" s="63"/>
      <c r="G93" s="121" t="str">
        <f>IF(D93="Catégorie A ou assimilé",Qualification!$F$19,IF(D93="Catégorie B ou C ou assimilé",Qualification!$F$20,IF(D93="Stagiaire",Qualification!$F$21,"")))</f>
        <v/>
      </c>
      <c r="H93" s="21"/>
      <c r="I93" s="21"/>
      <c r="J93" s="41" t="str">
        <f t="shared" si="2"/>
        <v/>
      </c>
      <c r="K93" s="72"/>
      <c r="L93" s="18"/>
      <c r="M93" s="18"/>
      <c r="N93" s="18"/>
      <c r="O93" s="64" t="str">
        <f>IF((ANXE_3_FRAIS_SALARIAUX_REGIE!B93)=0,"",ANXE_3_FRAIS_SALARIAUX_REGIE!B93)</f>
        <v/>
      </c>
      <c r="P93" s="64" t="str">
        <f>IF((ANXE_3_FRAIS_SALARIAUX_REGIE!C93)=0,"",ANXE_3_FRAIS_SALARIAUX_REGIE!C93)</f>
        <v/>
      </c>
      <c r="Q93" s="64" t="str">
        <f>IF((ANXE_3_FRAIS_SALARIAUX_REGIE!D93)=0,"",ANXE_3_FRAIS_SALARIAUX_REGIE!D93)</f>
        <v/>
      </c>
      <c r="R93" s="64" t="str">
        <f>IF((ANXE_3_FRAIS_SALARIAUX_REGIE!E93)=0,"",ANXE_3_FRAIS_SALARIAUX_REGIE!E93)</f>
        <v/>
      </c>
      <c r="S93" s="74" t="str">
        <f>IF((ANXE_3_FRAIS_SALARIAUX_REGIE!F93)=0,"",ANXE_3_FRAIS_SALARIAUX_REGIE!F93)</f>
        <v/>
      </c>
      <c r="T93" s="138" t="str">
        <f>IF((ANXE_3_FRAIS_SALARIAUX_REGIE!G93)=0,"",ANXE_3_FRAIS_SALARIAUX_REGIE!G93)</f>
        <v/>
      </c>
      <c r="U93" s="64" t="str">
        <f>IF((ANXE_3_FRAIS_SALARIAUX_REGIE!H93)=0,"",ANXE_3_FRAIS_SALARIAUX_REGIE!H93)</f>
        <v/>
      </c>
      <c r="V93" s="64" t="str">
        <f>IF((ANXE_3_FRAIS_SALARIAUX_REGIE!I93)=0,"",ANXE_3_FRAIS_SALARIAUX_REGIE!I93)</f>
        <v/>
      </c>
      <c r="W93" s="117" t="str">
        <f t="shared" si="3"/>
        <v>Les colonnes Q, U, et V doivent être renseignées</v>
      </c>
      <c r="X93" s="74"/>
      <c r="Y93" s="18"/>
    </row>
    <row r="94" spans="1:25" x14ac:dyDescent="0.25">
      <c r="A94" s="3"/>
      <c r="B94" s="62"/>
      <c r="C94" s="63"/>
      <c r="D94" s="63"/>
      <c r="E94" s="63"/>
      <c r="F94" s="63"/>
      <c r="G94" s="121" t="str">
        <f>IF(D94="Catégorie A ou assimilé",Qualification!$F$19,IF(D94="Catégorie B ou C ou assimilé",Qualification!$F$20,IF(D94="Stagiaire",Qualification!$F$21,"")))</f>
        <v/>
      </c>
      <c r="H94" s="21"/>
      <c r="I94" s="21"/>
      <c r="J94" s="41" t="str">
        <f t="shared" si="2"/>
        <v/>
      </c>
      <c r="K94" s="72"/>
      <c r="L94" s="18"/>
      <c r="M94" s="18"/>
      <c r="N94" s="18"/>
      <c r="O94" s="64" t="str">
        <f>IF((ANXE_3_FRAIS_SALARIAUX_REGIE!B94)=0,"",ANXE_3_FRAIS_SALARIAUX_REGIE!B94)</f>
        <v/>
      </c>
      <c r="P94" s="64" t="str">
        <f>IF((ANXE_3_FRAIS_SALARIAUX_REGIE!C94)=0,"",ANXE_3_FRAIS_SALARIAUX_REGIE!C94)</f>
        <v/>
      </c>
      <c r="Q94" s="64" t="str">
        <f>IF((ANXE_3_FRAIS_SALARIAUX_REGIE!D94)=0,"",ANXE_3_FRAIS_SALARIAUX_REGIE!D94)</f>
        <v/>
      </c>
      <c r="R94" s="64" t="str">
        <f>IF((ANXE_3_FRAIS_SALARIAUX_REGIE!E94)=0,"",ANXE_3_FRAIS_SALARIAUX_REGIE!E94)</f>
        <v/>
      </c>
      <c r="S94" s="74" t="str">
        <f>IF((ANXE_3_FRAIS_SALARIAUX_REGIE!F94)=0,"",ANXE_3_FRAIS_SALARIAUX_REGIE!F94)</f>
        <v/>
      </c>
      <c r="T94" s="138" t="str">
        <f>IF((ANXE_3_FRAIS_SALARIAUX_REGIE!G94)=0,"",ANXE_3_FRAIS_SALARIAUX_REGIE!G94)</f>
        <v/>
      </c>
      <c r="U94" s="64" t="str">
        <f>IF((ANXE_3_FRAIS_SALARIAUX_REGIE!H94)=0,"",ANXE_3_FRAIS_SALARIAUX_REGIE!H94)</f>
        <v/>
      </c>
      <c r="V94" s="64" t="str">
        <f>IF((ANXE_3_FRAIS_SALARIAUX_REGIE!I94)=0,"",ANXE_3_FRAIS_SALARIAUX_REGIE!I94)</f>
        <v/>
      </c>
      <c r="W94" s="117" t="str">
        <f t="shared" si="3"/>
        <v>Les colonnes Q, U, et V doivent être renseignées</v>
      </c>
      <c r="X94" s="74"/>
      <c r="Y94" s="18"/>
    </row>
    <row r="95" spans="1:25" x14ac:dyDescent="0.25">
      <c r="A95" s="3"/>
      <c r="B95" s="62"/>
      <c r="C95" s="63"/>
      <c r="D95" s="63"/>
      <c r="E95" s="63"/>
      <c r="F95" s="63"/>
      <c r="G95" s="121" t="str">
        <f>IF(D95="Catégorie A ou assimilé",Qualification!$F$19,IF(D95="Catégorie B ou C ou assimilé",Qualification!$F$20,IF(D95="Stagiaire",Qualification!$F$21,"")))</f>
        <v/>
      </c>
      <c r="H95" s="21"/>
      <c r="I95" s="21"/>
      <c r="J95" s="41" t="str">
        <f t="shared" si="2"/>
        <v/>
      </c>
      <c r="K95" s="72"/>
      <c r="L95" s="18"/>
      <c r="M95" s="18"/>
      <c r="N95" s="18"/>
      <c r="O95" s="64" t="str">
        <f>IF((ANXE_3_FRAIS_SALARIAUX_REGIE!B95)=0,"",ANXE_3_FRAIS_SALARIAUX_REGIE!B95)</f>
        <v/>
      </c>
      <c r="P95" s="64" t="str">
        <f>IF((ANXE_3_FRAIS_SALARIAUX_REGIE!C95)=0,"",ANXE_3_FRAIS_SALARIAUX_REGIE!C95)</f>
        <v/>
      </c>
      <c r="Q95" s="64" t="str">
        <f>IF((ANXE_3_FRAIS_SALARIAUX_REGIE!D95)=0,"",ANXE_3_FRAIS_SALARIAUX_REGIE!D95)</f>
        <v/>
      </c>
      <c r="R95" s="64" t="str">
        <f>IF((ANXE_3_FRAIS_SALARIAUX_REGIE!E95)=0,"",ANXE_3_FRAIS_SALARIAUX_REGIE!E95)</f>
        <v/>
      </c>
      <c r="S95" s="74" t="str">
        <f>IF((ANXE_3_FRAIS_SALARIAUX_REGIE!F95)=0,"",ANXE_3_FRAIS_SALARIAUX_REGIE!F95)</f>
        <v/>
      </c>
      <c r="T95" s="138" t="str">
        <f>IF((ANXE_3_FRAIS_SALARIAUX_REGIE!G95)=0,"",ANXE_3_FRAIS_SALARIAUX_REGIE!G95)</f>
        <v/>
      </c>
      <c r="U95" s="64" t="str">
        <f>IF((ANXE_3_FRAIS_SALARIAUX_REGIE!H95)=0,"",ANXE_3_FRAIS_SALARIAUX_REGIE!H95)</f>
        <v/>
      </c>
      <c r="V95" s="64" t="str">
        <f>IF((ANXE_3_FRAIS_SALARIAUX_REGIE!I95)=0,"",ANXE_3_FRAIS_SALARIAUX_REGIE!I95)</f>
        <v/>
      </c>
      <c r="W95" s="117" t="str">
        <f t="shared" si="3"/>
        <v>Les colonnes Q, U, et V doivent être renseignées</v>
      </c>
      <c r="X95" s="74"/>
      <c r="Y95" s="18"/>
    </row>
    <row r="96" spans="1:25" x14ac:dyDescent="0.25">
      <c r="A96" s="3"/>
      <c r="B96" s="62"/>
      <c r="C96" s="63"/>
      <c r="D96" s="63"/>
      <c r="E96" s="63"/>
      <c r="F96" s="63"/>
      <c r="G96" s="121" t="str">
        <f>IF(D96="Catégorie A ou assimilé",Qualification!$F$19,IF(D96="Catégorie B ou C ou assimilé",Qualification!$F$20,IF(D96="Stagiaire",Qualification!$F$21,"")))</f>
        <v/>
      </c>
      <c r="H96" s="21"/>
      <c r="I96" s="21"/>
      <c r="J96" s="41" t="str">
        <f t="shared" si="2"/>
        <v/>
      </c>
      <c r="K96" s="72"/>
      <c r="L96" s="18"/>
      <c r="M96" s="18"/>
      <c r="N96" s="18"/>
      <c r="O96" s="64" t="str">
        <f>IF((ANXE_3_FRAIS_SALARIAUX_REGIE!B96)=0,"",ANXE_3_FRAIS_SALARIAUX_REGIE!B96)</f>
        <v/>
      </c>
      <c r="P96" s="64" t="str">
        <f>IF((ANXE_3_FRAIS_SALARIAUX_REGIE!C96)=0,"",ANXE_3_FRAIS_SALARIAUX_REGIE!C96)</f>
        <v/>
      </c>
      <c r="Q96" s="64" t="str">
        <f>IF((ANXE_3_FRAIS_SALARIAUX_REGIE!D96)=0,"",ANXE_3_FRAIS_SALARIAUX_REGIE!D96)</f>
        <v/>
      </c>
      <c r="R96" s="64" t="str">
        <f>IF((ANXE_3_FRAIS_SALARIAUX_REGIE!E96)=0,"",ANXE_3_FRAIS_SALARIAUX_REGIE!E96)</f>
        <v/>
      </c>
      <c r="S96" s="74" t="str">
        <f>IF((ANXE_3_FRAIS_SALARIAUX_REGIE!F96)=0,"",ANXE_3_FRAIS_SALARIAUX_REGIE!F96)</f>
        <v/>
      </c>
      <c r="T96" s="138" t="str">
        <f>IF((ANXE_3_FRAIS_SALARIAUX_REGIE!G96)=0,"",ANXE_3_FRAIS_SALARIAUX_REGIE!G96)</f>
        <v/>
      </c>
      <c r="U96" s="64" t="str">
        <f>IF((ANXE_3_FRAIS_SALARIAUX_REGIE!H96)=0,"",ANXE_3_FRAIS_SALARIAUX_REGIE!H96)</f>
        <v/>
      </c>
      <c r="V96" s="64" t="str">
        <f>IF((ANXE_3_FRAIS_SALARIAUX_REGIE!I96)=0,"",ANXE_3_FRAIS_SALARIAUX_REGIE!I96)</f>
        <v/>
      </c>
      <c r="W96" s="117" t="str">
        <f t="shared" si="3"/>
        <v>Les colonnes Q, U, et V doivent être renseignées</v>
      </c>
      <c r="X96" s="74"/>
      <c r="Y96" s="18"/>
    </row>
    <row r="97" spans="1:25" x14ac:dyDescent="0.25">
      <c r="A97" s="3"/>
      <c r="B97" s="62"/>
      <c r="C97" s="63"/>
      <c r="D97" s="63"/>
      <c r="E97" s="63"/>
      <c r="F97" s="63"/>
      <c r="G97" s="121" t="str">
        <f>IF(D97="Catégorie A ou assimilé",Qualification!$F$19,IF(D97="Catégorie B ou C ou assimilé",Qualification!$F$20,IF(D97="Stagiaire",Qualification!$F$21,"")))</f>
        <v/>
      </c>
      <c r="H97" s="21"/>
      <c r="I97" s="21"/>
      <c r="J97" s="41" t="str">
        <f t="shared" si="2"/>
        <v/>
      </c>
      <c r="K97" s="72"/>
      <c r="L97" s="18"/>
      <c r="M97" s="18"/>
      <c r="N97" s="18"/>
      <c r="O97" s="64" t="str">
        <f>IF((ANXE_3_FRAIS_SALARIAUX_REGIE!B97)=0,"",ANXE_3_FRAIS_SALARIAUX_REGIE!B97)</f>
        <v/>
      </c>
      <c r="P97" s="64" t="str">
        <f>IF((ANXE_3_FRAIS_SALARIAUX_REGIE!C97)=0,"",ANXE_3_FRAIS_SALARIAUX_REGIE!C97)</f>
        <v/>
      </c>
      <c r="Q97" s="64" t="str">
        <f>IF((ANXE_3_FRAIS_SALARIAUX_REGIE!D97)=0,"",ANXE_3_FRAIS_SALARIAUX_REGIE!D97)</f>
        <v/>
      </c>
      <c r="R97" s="64" t="str">
        <f>IF((ANXE_3_FRAIS_SALARIAUX_REGIE!E97)=0,"",ANXE_3_FRAIS_SALARIAUX_REGIE!E97)</f>
        <v/>
      </c>
      <c r="S97" s="74" t="str">
        <f>IF((ANXE_3_FRAIS_SALARIAUX_REGIE!F97)=0,"",ANXE_3_FRAIS_SALARIAUX_REGIE!F97)</f>
        <v/>
      </c>
      <c r="T97" s="138" t="str">
        <f>IF((ANXE_3_FRAIS_SALARIAUX_REGIE!G97)=0,"",ANXE_3_FRAIS_SALARIAUX_REGIE!G97)</f>
        <v/>
      </c>
      <c r="U97" s="64" t="str">
        <f>IF((ANXE_3_FRAIS_SALARIAUX_REGIE!H97)=0,"",ANXE_3_FRAIS_SALARIAUX_REGIE!H97)</f>
        <v/>
      </c>
      <c r="V97" s="64" t="str">
        <f>IF((ANXE_3_FRAIS_SALARIAUX_REGIE!I97)=0,"",ANXE_3_FRAIS_SALARIAUX_REGIE!I97)</f>
        <v/>
      </c>
      <c r="W97" s="117" t="str">
        <f t="shared" si="3"/>
        <v>Les colonnes Q, U, et V doivent être renseignées</v>
      </c>
      <c r="X97" s="74"/>
      <c r="Y97" s="18"/>
    </row>
    <row r="98" spans="1:25" x14ac:dyDescent="0.25">
      <c r="A98" s="3"/>
      <c r="B98" s="62"/>
      <c r="C98" s="63"/>
      <c r="D98" s="63"/>
      <c r="E98" s="63"/>
      <c r="F98" s="63"/>
      <c r="G98" s="121" t="str">
        <f>IF(D98="Catégorie A ou assimilé",Qualification!$F$19,IF(D98="Catégorie B ou C ou assimilé",Qualification!$F$20,IF(D98="Stagiaire",Qualification!$F$21,"")))</f>
        <v/>
      </c>
      <c r="H98" s="21"/>
      <c r="I98" s="21"/>
      <c r="J98" s="41" t="str">
        <f t="shared" si="2"/>
        <v/>
      </c>
      <c r="K98" s="72"/>
      <c r="L98" s="18"/>
      <c r="M98" s="18"/>
      <c r="N98" s="18"/>
      <c r="O98" s="64" t="str">
        <f>IF((ANXE_3_FRAIS_SALARIAUX_REGIE!B98)=0,"",ANXE_3_FRAIS_SALARIAUX_REGIE!B98)</f>
        <v/>
      </c>
      <c r="P98" s="64" t="str">
        <f>IF((ANXE_3_FRAIS_SALARIAUX_REGIE!C98)=0,"",ANXE_3_FRAIS_SALARIAUX_REGIE!C98)</f>
        <v/>
      </c>
      <c r="Q98" s="64" t="str">
        <f>IF((ANXE_3_FRAIS_SALARIAUX_REGIE!D98)=0,"",ANXE_3_FRAIS_SALARIAUX_REGIE!D98)</f>
        <v/>
      </c>
      <c r="R98" s="64" t="str">
        <f>IF((ANXE_3_FRAIS_SALARIAUX_REGIE!E98)=0,"",ANXE_3_FRAIS_SALARIAUX_REGIE!E98)</f>
        <v/>
      </c>
      <c r="S98" s="74" t="str">
        <f>IF((ANXE_3_FRAIS_SALARIAUX_REGIE!F98)=0,"",ANXE_3_FRAIS_SALARIAUX_REGIE!F98)</f>
        <v/>
      </c>
      <c r="T98" s="138" t="str">
        <f>IF((ANXE_3_FRAIS_SALARIAUX_REGIE!G98)=0,"",ANXE_3_FRAIS_SALARIAUX_REGIE!G98)</f>
        <v/>
      </c>
      <c r="U98" s="64" t="str">
        <f>IF((ANXE_3_FRAIS_SALARIAUX_REGIE!H98)=0,"",ANXE_3_FRAIS_SALARIAUX_REGIE!H98)</f>
        <v/>
      </c>
      <c r="V98" s="64" t="str">
        <f>IF((ANXE_3_FRAIS_SALARIAUX_REGIE!I98)=0,"",ANXE_3_FRAIS_SALARIAUX_REGIE!I98)</f>
        <v/>
      </c>
      <c r="W98" s="117" t="str">
        <f t="shared" si="3"/>
        <v>Les colonnes Q, U, et V doivent être renseignées</v>
      </c>
      <c r="X98" s="74"/>
      <c r="Y98" s="18"/>
    </row>
    <row r="99" spans="1:25" x14ac:dyDescent="0.25">
      <c r="A99" s="3"/>
      <c r="B99" s="62"/>
      <c r="C99" s="63"/>
      <c r="D99" s="63"/>
      <c r="E99" s="63"/>
      <c r="F99" s="63"/>
      <c r="G99" s="121" t="str">
        <f>IF(D99="Catégorie A ou assimilé",Qualification!$F$19,IF(D99="Catégorie B ou C ou assimilé",Qualification!$F$20,IF(D99="Stagiaire",Qualification!$F$21,"")))</f>
        <v/>
      </c>
      <c r="H99" s="21"/>
      <c r="I99" s="21"/>
      <c r="J99" s="41" t="str">
        <f t="shared" si="2"/>
        <v/>
      </c>
      <c r="K99" s="72"/>
      <c r="L99" s="18"/>
      <c r="M99" s="18"/>
      <c r="N99" s="18"/>
      <c r="O99" s="64" t="str">
        <f>IF((ANXE_3_FRAIS_SALARIAUX_REGIE!B99)=0,"",ANXE_3_FRAIS_SALARIAUX_REGIE!B99)</f>
        <v/>
      </c>
      <c r="P99" s="64" t="str">
        <f>IF((ANXE_3_FRAIS_SALARIAUX_REGIE!C99)=0,"",ANXE_3_FRAIS_SALARIAUX_REGIE!C99)</f>
        <v/>
      </c>
      <c r="Q99" s="64" t="str">
        <f>IF((ANXE_3_FRAIS_SALARIAUX_REGIE!D99)=0,"",ANXE_3_FRAIS_SALARIAUX_REGIE!D99)</f>
        <v/>
      </c>
      <c r="R99" s="64" t="str">
        <f>IF((ANXE_3_FRAIS_SALARIAUX_REGIE!E99)=0,"",ANXE_3_FRAIS_SALARIAUX_REGIE!E99)</f>
        <v/>
      </c>
      <c r="S99" s="74" t="str">
        <f>IF((ANXE_3_FRAIS_SALARIAUX_REGIE!F99)=0,"",ANXE_3_FRAIS_SALARIAUX_REGIE!F99)</f>
        <v/>
      </c>
      <c r="T99" s="138" t="str">
        <f>IF((ANXE_3_FRAIS_SALARIAUX_REGIE!G99)=0,"",ANXE_3_FRAIS_SALARIAUX_REGIE!G99)</f>
        <v/>
      </c>
      <c r="U99" s="64" t="str">
        <f>IF((ANXE_3_FRAIS_SALARIAUX_REGIE!H99)=0,"",ANXE_3_FRAIS_SALARIAUX_REGIE!H99)</f>
        <v/>
      </c>
      <c r="V99" s="64" t="str">
        <f>IF((ANXE_3_FRAIS_SALARIAUX_REGIE!I99)=0,"",ANXE_3_FRAIS_SALARIAUX_REGIE!I99)</f>
        <v/>
      </c>
      <c r="W99" s="117" t="str">
        <f t="shared" si="3"/>
        <v>Les colonnes Q, U, et V doivent être renseignées</v>
      </c>
      <c r="X99" s="74"/>
      <c r="Y99" s="18"/>
    </row>
    <row r="219" spans="2:2" x14ac:dyDescent="0.25">
      <c r="B219" s="11" t="s">
        <v>17</v>
      </c>
    </row>
    <row r="220" spans="2:2" x14ac:dyDescent="0.25">
      <c r="B220" s="11" t="s">
        <v>18</v>
      </c>
    </row>
  </sheetData>
  <sheetProtection algorithmName="SHA-512" hashValue="5/ZhYKwEhwT9zoCu1WkI5QY1nMkzpr0sAl0hKM4aNYeVzk16mWUlKYbjJwYC3/Y/EwukBT8eueLISplChJ9cHg==" saltValue="BsBDaEKGwnCnY/C1c/qqLw==" spinCount="100000" sheet="1" objects="1" scenarios="1"/>
  <mergeCells count="3">
    <mergeCell ref="D5:F5"/>
    <mergeCell ref="D6:F6"/>
    <mergeCell ref="O10:X10"/>
  </mergeCells>
  <phoneticPr fontId="27" type="noConversion"/>
  <dataValidations count="1">
    <dataValidation type="list" allowBlank="1" showInputMessage="1" showErrorMessage="1" sqref="S12:S99 F12:F99" xr:uid="{464A66E6-431D-47FD-AAAE-E4B84E8E45D7}">
      <formula1>Poste</formula1>
    </dataValidation>
  </dataValidations>
  <pageMargins left="0.7" right="0.7" top="0.75" bottom="0.75" header="0.3" footer="0.3"/>
  <pageSetup paperSize="9" scale="7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DADA47A-3B8A-4702-9053-6C389E591D41}">
          <x14:formula1>
            <xm:f>Qualification!$A$1:$A$6</xm:f>
          </x14:formula1>
          <xm:sqref>R12:R99 E12:E99</xm:sqref>
        </x14:dataValidation>
        <x14:dataValidation type="list" allowBlank="1" showInputMessage="1" showErrorMessage="1" xr:uid="{755BF2C0-EDF2-4326-B92C-BEDC8EBAEB13}">
          <x14:formula1>
            <xm:f>Qualification!$E$19:$E$20</xm:f>
          </x14:formula1>
          <xm:sqref>Q12:Q99 D12:D99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DF5AF-30D8-4CD2-A5D1-0E837D66324D}">
  <sheetPr>
    <tabColor rgb="FF92D050"/>
  </sheetPr>
  <dimension ref="A1:AM123"/>
  <sheetViews>
    <sheetView zoomScaleNormal="100" workbookViewId="0">
      <selection activeCell="A12" sqref="A12"/>
    </sheetView>
  </sheetViews>
  <sheetFormatPr baseColWidth="10" defaultColWidth="11.5703125" defaultRowHeight="15" outlineLevelCol="1" x14ac:dyDescent="0.25"/>
  <cols>
    <col min="1" max="1" width="1" style="11" customWidth="1"/>
    <col min="2" max="2" width="36.85546875" style="11" customWidth="1"/>
    <col min="3" max="3" width="31.28515625" style="11" customWidth="1"/>
    <col min="4" max="4" width="56.140625" style="11" customWidth="1"/>
    <col min="5" max="5" width="14.140625" style="11" customWidth="1"/>
    <col min="6" max="6" width="18.85546875" style="11" customWidth="1"/>
    <col min="7" max="7" width="25.5703125" style="11" customWidth="1"/>
    <col min="8" max="8" width="19.140625" style="11" customWidth="1"/>
    <col min="9" max="9" width="9.7109375" style="11" bestFit="1" customWidth="1"/>
    <col min="10" max="10" width="24.7109375" style="11" customWidth="1"/>
    <col min="11" max="11" width="25.7109375" style="11" customWidth="1"/>
    <col min="12" max="13" width="16.7109375" style="11" customWidth="1"/>
    <col min="14" max="14" width="22" style="11" customWidth="1"/>
    <col min="15" max="15" width="32.7109375" style="11" customWidth="1"/>
    <col min="16" max="16" width="22.42578125" style="11" bestFit="1" customWidth="1"/>
    <col min="17" max="17" width="29.42578125" style="11" hidden="1" customWidth="1" outlineLevel="1"/>
    <col min="18" max="18" width="26.42578125" style="11" hidden="1" customWidth="1" outlineLevel="1"/>
    <col min="19" max="19" width="46.5703125" style="11" hidden="1" customWidth="1" outlineLevel="1"/>
    <col min="20" max="20" width="8" style="11" hidden="1" customWidth="1" outlineLevel="1"/>
    <col min="21" max="21" width="17.85546875" style="11" hidden="1" customWidth="1" outlineLevel="1"/>
    <col min="22" max="22" width="21.28515625" style="11" hidden="1" customWidth="1" outlineLevel="1"/>
    <col min="23" max="23" width="25" style="11" hidden="1" customWidth="1" outlineLevel="1"/>
    <col min="24" max="24" width="9.7109375" style="11" hidden="1" customWidth="1" outlineLevel="1"/>
    <col min="25" max="25" width="20.140625" style="11" hidden="1" customWidth="1" outlineLevel="1"/>
    <col min="26" max="26" width="20.5703125" style="11" hidden="1" customWidth="1" outlineLevel="1"/>
    <col min="27" max="28" width="20.42578125" style="11" hidden="1" customWidth="1" outlineLevel="1"/>
    <col min="29" max="29" width="19" style="11" hidden="1" customWidth="1" outlineLevel="1"/>
    <col min="30" max="30" width="32.42578125" style="11" hidden="1" customWidth="1" outlineLevel="1"/>
    <col min="31" max="31" width="17.5703125" style="11" hidden="1" customWidth="1" outlineLevel="1"/>
    <col min="32" max="32" width="31.140625" style="11" hidden="1" customWidth="1" outlineLevel="1"/>
    <col min="33" max="33" width="21.7109375" style="11" hidden="1" customWidth="1" outlineLevel="1"/>
    <col min="34" max="34" width="18.140625" style="11" hidden="1" customWidth="1" outlineLevel="1"/>
    <col min="35" max="35" width="24.85546875" style="11" hidden="1" customWidth="1" outlineLevel="1"/>
    <col min="36" max="36" width="22.85546875" style="11" hidden="1" customWidth="1" outlineLevel="1"/>
    <col min="37" max="37" width="26.85546875" style="11" hidden="1" customWidth="1" outlineLevel="1"/>
    <col min="38" max="38" width="36" style="11" hidden="1" customWidth="1" outlineLevel="1"/>
    <col min="39" max="39" width="11.5703125" style="11" collapsed="1"/>
    <col min="40" max="16384" width="11.5703125" style="11"/>
  </cols>
  <sheetData>
    <row r="1" spans="1:38"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30.75" x14ac:dyDescent="0.45">
      <c r="A2" s="3"/>
      <c r="B2" s="22" t="s">
        <v>130</v>
      </c>
      <c r="C2" s="22"/>
      <c r="D2" s="23"/>
      <c r="E2" s="23"/>
      <c r="F2" s="3"/>
      <c r="G2" s="23"/>
      <c r="H2" s="3"/>
      <c r="I2" s="3"/>
      <c r="J2" s="3"/>
      <c r="K2" s="3"/>
      <c r="L2" s="3"/>
      <c r="M2" s="3"/>
      <c r="N2" s="3"/>
      <c r="O2" s="3"/>
      <c r="P2" s="3"/>
      <c r="Q2" s="37" t="s">
        <v>85</v>
      </c>
      <c r="R2" s="32"/>
      <c r="S2" s="33"/>
      <c r="T2" s="33"/>
      <c r="U2" s="33"/>
      <c r="V2" s="33"/>
      <c r="W2" s="33"/>
      <c r="X2" s="3"/>
      <c r="Y2" s="3"/>
      <c r="Z2" s="3"/>
      <c r="AA2" s="3"/>
      <c r="AB2" s="3"/>
      <c r="AD2" s="3"/>
      <c r="AE2" s="3"/>
      <c r="AF2" s="3"/>
      <c r="AG2" s="3"/>
      <c r="AH2" s="3"/>
      <c r="AI2" s="3"/>
      <c r="AJ2" s="3"/>
      <c r="AK2" s="3"/>
      <c r="AL2" s="3"/>
    </row>
    <row r="3" spans="1:38" ht="18" x14ac:dyDescent="0.25">
      <c r="A3" s="3"/>
      <c r="B3" s="17" t="s">
        <v>128</v>
      </c>
      <c r="C3" s="17"/>
      <c r="D3" s="23"/>
      <c r="E3" s="23"/>
      <c r="F3" s="3"/>
      <c r="G3" s="2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x14ac:dyDescent="0.25">
      <c r="A4" s="3"/>
      <c r="B4" s="23"/>
      <c r="C4" s="23"/>
      <c r="D4" s="23"/>
      <c r="E4" s="23"/>
      <c r="F4" s="3"/>
      <c r="G4" s="2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18" x14ac:dyDescent="0.25">
      <c r="A5" s="3"/>
      <c r="B5" s="57" t="s">
        <v>132</v>
      </c>
      <c r="C5" s="147">
        <f>NOTICE!D16</f>
        <v>0</v>
      </c>
      <c r="D5" s="147"/>
      <c r="E5" s="147"/>
      <c r="F5" s="147"/>
      <c r="G5" s="147"/>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18" x14ac:dyDescent="0.25">
      <c r="A6" s="3"/>
      <c r="B6" s="57" t="s">
        <v>88</v>
      </c>
      <c r="C6" s="147">
        <f>NOTICE!D17</f>
        <v>0</v>
      </c>
      <c r="D6" s="147"/>
      <c r="E6" s="147"/>
      <c r="F6" s="147"/>
      <c r="G6" s="147"/>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15.75" x14ac:dyDescent="0.25">
      <c r="A7" s="3"/>
      <c r="B7" s="18"/>
      <c r="C7" s="18"/>
      <c r="D7" s="18"/>
      <c r="E7" s="18"/>
      <c r="F7" s="18"/>
      <c r="G7" s="23"/>
      <c r="H7" s="3"/>
      <c r="I7" s="3"/>
      <c r="J7" s="3"/>
      <c r="K7" s="3"/>
      <c r="L7" s="3"/>
      <c r="M7" s="18"/>
      <c r="N7" s="18"/>
      <c r="O7" s="3"/>
      <c r="P7" s="3"/>
      <c r="Q7" s="3"/>
      <c r="R7" s="3"/>
      <c r="S7" s="3"/>
      <c r="T7" s="3"/>
      <c r="U7" s="3"/>
      <c r="V7" s="3"/>
      <c r="W7" s="3"/>
      <c r="X7" s="3"/>
      <c r="Y7" s="3"/>
      <c r="Z7" s="3"/>
      <c r="AA7" s="3"/>
      <c r="AB7" s="3"/>
      <c r="AC7" s="3"/>
      <c r="AD7" s="3"/>
      <c r="AE7" s="3"/>
      <c r="AF7" s="157" t="s">
        <v>206</v>
      </c>
      <c r="AG7" s="157"/>
      <c r="AH7" s="157"/>
      <c r="AI7" s="157"/>
      <c r="AJ7" s="157"/>
      <c r="AK7" s="157"/>
      <c r="AL7" s="3"/>
    </row>
    <row r="8" spans="1:38" ht="21.6" customHeight="1" x14ac:dyDescent="0.25">
      <c r="A8" s="3"/>
      <c r="B8" s="161" t="s">
        <v>89</v>
      </c>
      <c r="C8" s="162"/>
      <c r="D8" s="162"/>
      <c r="E8" s="162"/>
      <c r="F8" s="162"/>
      <c r="G8" s="163"/>
      <c r="H8" s="3"/>
      <c r="I8" s="3"/>
      <c r="J8" s="3"/>
      <c r="K8" s="3"/>
      <c r="L8" s="3"/>
      <c r="M8" s="18"/>
      <c r="N8" s="18"/>
      <c r="O8" s="3"/>
      <c r="P8" s="3"/>
      <c r="Q8" s="3"/>
      <c r="R8" s="3"/>
      <c r="S8" s="3"/>
      <c r="T8" s="3"/>
      <c r="U8" s="3"/>
      <c r="V8" s="3"/>
      <c r="W8" s="3"/>
      <c r="X8" s="3"/>
      <c r="Y8" s="3"/>
      <c r="Z8" s="3"/>
      <c r="AA8" s="3"/>
      <c r="AB8" s="3"/>
      <c r="AC8" s="3"/>
      <c r="AD8" s="3"/>
      <c r="AE8" s="3"/>
      <c r="AF8" s="58" t="s">
        <v>66</v>
      </c>
      <c r="AG8" s="56">
        <f>IFERROR(SUMIF(R12:R99,AF8,AK12:AK99),0)</f>
        <v>0</v>
      </c>
      <c r="AH8" s="58" t="s">
        <v>36</v>
      </c>
      <c r="AI8" s="56">
        <f>IFERROR(SUMIF(R12:R99,AH8,AK12:AK99),0)</f>
        <v>0</v>
      </c>
      <c r="AJ8" s="58" t="s">
        <v>11</v>
      </c>
      <c r="AK8" s="56">
        <f>SUM(AG8,AI8)</f>
        <v>0</v>
      </c>
      <c r="AL8" s="3"/>
    </row>
    <row r="9" spans="1:38" ht="27.75" customHeight="1" x14ac:dyDescent="0.25">
      <c r="A9" s="3"/>
      <c r="B9" s="68" t="s">
        <v>66</v>
      </c>
      <c r="C9" s="119">
        <f>IFERROR(SUMIF(C12:C99,B9,N12:N99),0)</f>
        <v>0</v>
      </c>
      <c r="D9" s="68" t="s">
        <v>36</v>
      </c>
      <c r="E9" s="119">
        <f>IFERROR(SUMIF(C12:C99,D9,N12:N99),0)</f>
        <v>0</v>
      </c>
      <c r="F9" s="68" t="s">
        <v>126</v>
      </c>
      <c r="G9" s="119">
        <f>SUM(N12:N99)</f>
        <v>0</v>
      </c>
      <c r="H9" s="3"/>
      <c r="I9" s="18"/>
      <c r="J9" s="18"/>
      <c r="K9" s="18"/>
      <c r="L9" s="18"/>
      <c r="M9" s="18"/>
      <c r="N9" s="3"/>
      <c r="O9" s="18"/>
      <c r="P9" s="18"/>
      <c r="Q9" s="18"/>
      <c r="R9" s="18"/>
      <c r="S9" s="18"/>
      <c r="T9" s="18"/>
      <c r="U9" s="18"/>
      <c r="V9" s="18"/>
      <c r="W9" s="18"/>
      <c r="X9" s="18"/>
      <c r="Y9" s="18"/>
      <c r="Z9" s="18"/>
      <c r="AA9" s="3"/>
      <c r="AB9" s="18"/>
      <c r="AC9" s="18"/>
      <c r="AD9" s="18"/>
      <c r="AE9" s="3"/>
      <c r="AF9" s="18"/>
      <c r="AG9" s="18"/>
      <c r="AH9" s="18"/>
      <c r="AI9" s="18"/>
      <c r="AJ9" s="18"/>
      <c r="AK9" s="18"/>
      <c r="AL9" s="18"/>
    </row>
    <row r="10" spans="1:38" ht="15.75" customHeight="1" x14ac:dyDescent="0.25">
      <c r="A10" s="3"/>
      <c r="B10" s="18"/>
      <c r="C10" s="18"/>
      <c r="D10" s="18"/>
      <c r="E10" s="18"/>
      <c r="F10" s="18"/>
      <c r="G10" s="18"/>
      <c r="H10" s="18"/>
      <c r="I10" s="18"/>
      <c r="J10" s="18"/>
      <c r="K10" s="18"/>
      <c r="L10" s="18"/>
      <c r="M10" s="18"/>
      <c r="N10" s="18"/>
      <c r="O10" s="18"/>
      <c r="P10" s="18"/>
      <c r="Q10" s="154" t="s">
        <v>124</v>
      </c>
      <c r="R10" s="155"/>
      <c r="S10" s="155"/>
      <c r="T10" s="155"/>
      <c r="U10" s="155"/>
      <c r="V10" s="155"/>
      <c r="W10" s="155"/>
      <c r="X10" s="155"/>
      <c r="Y10" s="155"/>
      <c r="Z10" s="155"/>
      <c r="AA10" s="155"/>
      <c r="AB10" s="155"/>
      <c r="AC10" s="155"/>
      <c r="AD10" s="156"/>
      <c r="AE10" s="3"/>
      <c r="AF10" s="151" t="s">
        <v>124</v>
      </c>
      <c r="AG10" s="152"/>
      <c r="AH10" s="152"/>
      <c r="AI10" s="152"/>
      <c r="AJ10" s="152"/>
      <c r="AK10" s="152"/>
      <c r="AL10" s="153"/>
    </row>
    <row r="11" spans="1:38" ht="66.75" customHeight="1" x14ac:dyDescent="0.25">
      <c r="A11" s="3"/>
      <c r="B11" s="68" t="s">
        <v>12</v>
      </c>
      <c r="C11" s="68" t="s">
        <v>19</v>
      </c>
      <c r="D11" s="68" t="s">
        <v>74</v>
      </c>
      <c r="E11" s="68" t="s">
        <v>92</v>
      </c>
      <c r="F11" s="68" t="s">
        <v>13</v>
      </c>
      <c r="G11" s="68" t="s">
        <v>25</v>
      </c>
      <c r="H11" s="68" t="s">
        <v>145</v>
      </c>
      <c r="I11" s="68" t="s">
        <v>30</v>
      </c>
      <c r="J11" s="68" t="s">
        <v>167</v>
      </c>
      <c r="K11" s="69" t="s">
        <v>168</v>
      </c>
      <c r="L11" s="68" t="s">
        <v>83</v>
      </c>
      <c r="M11" s="68" t="s">
        <v>84</v>
      </c>
      <c r="N11" s="68" t="s">
        <v>91</v>
      </c>
      <c r="O11" s="68" t="s">
        <v>82</v>
      </c>
      <c r="P11" s="18"/>
      <c r="Q11" s="54" t="s">
        <v>148</v>
      </c>
      <c r="R11" s="54" t="s">
        <v>19</v>
      </c>
      <c r="S11" s="54" t="s">
        <v>74</v>
      </c>
      <c r="T11" s="54" t="s">
        <v>90</v>
      </c>
      <c r="U11" s="54" t="s">
        <v>75</v>
      </c>
      <c r="V11" s="54" t="s">
        <v>25</v>
      </c>
      <c r="W11" s="54" t="s">
        <v>145</v>
      </c>
      <c r="X11" s="54" t="s">
        <v>30</v>
      </c>
      <c r="Y11" s="54" t="s">
        <v>101</v>
      </c>
      <c r="Z11" s="54" t="s">
        <v>102</v>
      </c>
      <c r="AA11" s="54" t="s">
        <v>86</v>
      </c>
      <c r="AB11" s="54" t="s">
        <v>87</v>
      </c>
      <c r="AC11" s="54" t="s">
        <v>76</v>
      </c>
      <c r="AD11" s="54" t="s">
        <v>77</v>
      </c>
      <c r="AE11" s="3"/>
      <c r="AF11" s="53" t="s">
        <v>78</v>
      </c>
      <c r="AG11" s="53" t="s">
        <v>79</v>
      </c>
      <c r="AH11" s="53" t="s">
        <v>80</v>
      </c>
      <c r="AI11" s="53" t="s">
        <v>116</v>
      </c>
      <c r="AJ11" s="53" t="s">
        <v>213</v>
      </c>
      <c r="AK11" s="53" t="s">
        <v>81</v>
      </c>
      <c r="AL11" s="53" t="s">
        <v>82</v>
      </c>
    </row>
    <row r="12" spans="1:38" x14ac:dyDescent="0.25">
      <c r="A12" s="3"/>
      <c r="B12" s="84"/>
      <c r="C12" s="84"/>
      <c r="D12" s="85"/>
      <c r="E12" s="84"/>
      <c r="F12" s="84"/>
      <c r="G12" s="84"/>
      <c r="H12" s="91"/>
      <c r="I12" s="84"/>
      <c r="J12" s="92"/>
      <c r="K12" s="55"/>
      <c r="L12" s="92"/>
      <c r="M12" s="55"/>
      <c r="N12" s="120" t="str">
        <f t="shared" ref="N12:N76" si="0">IF(SUM(J12:K12)=0,"",SUM(J12:K12))</f>
        <v/>
      </c>
      <c r="O12" s="96"/>
      <c r="P12" s="18"/>
      <c r="Q12" s="90" t="str">
        <f>IF((ANXE_4_INVEST_TROUPEAU!B12)=0,"",ANXE_4_INVEST_TROUPEAU!B12)</f>
        <v/>
      </c>
      <c r="R12" s="87" t="str">
        <f>IF((ANXE_4_INVEST_TROUPEAU!C12)=0,"",ANXE_4_INVEST_TROUPEAU!C12)</f>
        <v/>
      </c>
      <c r="S12" s="86" t="str">
        <f>IF((ANXE_4_INVEST_TROUPEAU!D12)=0,"",ANXE_4_INVEST_TROUPEAU!D12)</f>
        <v/>
      </c>
      <c r="T12" s="86" t="str">
        <f>IF((ANXE_4_INVEST_TROUPEAU!E12)=0,"",ANXE_4_INVEST_TROUPEAU!E12)</f>
        <v/>
      </c>
      <c r="U12" s="83" t="str">
        <f>IF((ANXE_4_INVEST_TROUPEAU!F12)=0,"",ANXE_4_INVEST_TROUPEAU!F12)</f>
        <v/>
      </c>
      <c r="V12" s="83" t="str">
        <f>IF((ANXE_4_INVEST_TROUPEAU!G12)=0,"",ANXE_4_INVEST_TROUPEAU!G12)</f>
        <v/>
      </c>
      <c r="W12" s="88" t="str">
        <f>IF((ANXE_4_INVEST_TROUPEAU!H12)=0,"",ANXE_4_INVEST_TROUPEAU!H12)</f>
        <v/>
      </c>
      <c r="X12" s="83" t="str">
        <f>IF((ANXE_4_INVEST_TROUPEAU!I12)=0,"",ANXE_4_INVEST_TROUPEAU!I12)</f>
        <v/>
      </c>
      <c r="Y12" s="89" t="str">
        <f>IF((ANXE_4_INVEST_TROUPEAU!J12)=0,"",ANXE_4_INVEST_TROUPEAU!J12)</f>
        <v/>
      </c>
      <c r="Z12" s="89" t="str">
        <f>IF(Y12="","",IF((ANXE_4_INVEST_TROUPEAU!K12)=0,0,ANXE_4_INVEST_TROUPEAU!K12))</f>
        <v/>
      </c>
      <c r="AA12" s="89" t="str">
        <f>IF((ANXE_4_INVEST_TROUPEAU!L12)=0,"",ANXE_4_INVEST_TROUPEAU!L12)</f>
        <v/>
      </c>
      <c r="AB12" s="89" t="str">
        <f>IF((ANXE_4_INVEST_TROUPEAU!M12)=0,"",ANXE_4_INVEST_TROUPEAU!M12)</f>
        <v/>
      </c>
      <c r="AC12" s="89" t="str">
        <f>IF((ANXE_4_INVEST_TROUPEAU!N12)=0,"",ANXE_4_INVEST_TROUPEAU!N12)</f>
        <v/>
      </c>
      <c r="AD12" s="97"/>
      <c r="AF12" s="89"/>
      <c r="AG12" s="120" t="str">
        <f>IF(AC12="","",AC12-AF12)</f>
        <v/>
      </c>
      <c r="AH12" s="93" t="str">
        <f t="shared" ref="AH12:AH76" si="1">IF(AC12="","",IF(AG12&gt;0,"Motif obligatoire",""))</f>
        <v/>
      </c>
      <c r="AI12" s="139" t="str">
        <f>IFERROR(IF(OR(AC12&lt;(Y12+Z12),AC12&lt;AA12,AC12&lt;SUM(AB12),AC12=""),"",(MAX((Y12+Z12),AA12,AB12)-MIN((Y12+Z12),AA12,AB12))/MAX((Y12+Z12),AA12,AB12)),"")</f>
        <v/>
      </c>
      <c r="AJ12" s="120" t="str">
        <f>IF(AC12="","",IF(MIN((Y12+Z12),AA12,AB12)*1.15=0,"",MIN((Y12+Z12),AA12,AB12)*1.15))</f>
        <v/>
      </c>
      <c r="AK12" s="94"/>
      <c r="AL12" s="93"/>
    </row>
    <row r="13" spans="1:38" x14ac:dyDescent="0.25">
      <c r="A13" s="3"/>
      <c r="B13" s="84"/>
      <c r="C13" s="84"/>
      <c r="D13" s="85"/>
      <c r="E13" s="84"/>
      <c r="F13" s="84"/>
      <c r="G13" s="84"/>
      <c r="H13" s="91"/>
      <c r="I13" s="84"/>
      <c r="J13" s="92"/>
      <c r="K13" s="55"/>
      <c r="L13" s="92"/>
      <c r="M13" s="55"/>
      <c r="N13" s="120" t="str">
        <f t="shared" si="0"/>
        <v/>
      </c>
      <c r="O13" s="96"/>
      <c r="P13" s="18"/>
      <c r="Q13" s="90" t="str">
        <f>IF((ANXE_4_INVEST_TROUPEAU!B13)=0,"",ANXE_4_INVEST_TROUPEAU!B13)</f>
        <v/>
      </c>
      <c r="R13" s="87" t="str">
        <f>IF((ANXE_4_INVEST_TROUPEAU!C13)=0,"",ANXE_4_INVEST_TROUPEAU!C13)</f>
        <v/>
      </c>
      <c r="S13" s="86" t="str">
        <f>IF((ANXE_4_INVEST_TROUPEAU!D13)=0,"",ANXE_4_INVEST_TROUPEAU!D13)</f>
        <v/>
      </c>
      <c r="T13" s="86" t="str">
        <f>IF((ANXE_4_INVEST_TROUPEAU!E13)=0,"",ANXE_4_INVEST_TROUPEAU!E13)</f>
        <v/>
      </c>
      <c r="U13" s="83" t="str">
        <f>IF((ANXE_4_INVEST_TROUPEAU!F13)=0,"",ANXE_4_INVEST_TROUPEAU!F13)</f>
        <v/>
      </c>
      <c r="V13" s="83" t="str">
        <f>IF((ANXE_4_INVEST_TROUPEAU!G13)=0,"",ANXE_4_INVEST_TROUPEAU!G13)</f>
        <v/>
      </c>
      <c r="W13" s="88" t="str">
        <f>IF((ANXE_4_INVEST_TROUPEAU!H13)=0,"",ANXE_4_INVEST_TROUPEAU!H13)</f>
        <v/>
      </c>
      <c r="X13" s="83" t="str">
        <f>IF((ANXE_4_INVEST_TROUPEAU!I13)=0,"",ANXE_4_INVEST_TROUPEAU!I13)</f>
        <v/>
      </c>
      <c r="Y13" s="89" t="str">
        <f>IF((ANXE_4_INVEST_TROUPEAU!J13)=0,"",ANXE_4_INVEST_TROUPEAU!J13)</f>
        <v/>
      </c>
      <c r="Z13" s="89" t="str">
        <f>IF(Y13="","",IF((ANXE_4_INVEST_TROUPEAU!K13)=0,0,ANXE_4_INVEST_TROUPEAU!K13))</f>
        <v/>
      </c>
      <c r="AA13" s="89" t="str">
        <f>IF((ANXE_4_INVEST_TROUPEAU!L13)=0,"",ANXE_4_INVEST_TROUPEAU!L13)</f>
        <v/>
      </c>
      <c r="AB13" s="89" t="str">
        <f>IF((ANXE_4_INVEST_TROUPEAU!M13)=0,"",ANXE_4_INVEST_TROUPEAU!M13)</f>
        <v/>
      </c>
      <c r="AC13" s="89" t="str">
        <f>IF((ANXE_4_INVEST_TROUPEAU!N13)=0,"",ANXE_4_INVEST_TROUPEAU!N13)</f>
        <v/>
      </c>
      <c r="AD13" s="97"/>
      <c r="AF13" s="89"/>
      <c r="AG13" s="120" t="str">
        <f t="shared" ref="AG13:AG76" si="2">IF(AC13="","",AC13-AF13)</f>
        <v/>
      </c>
      <c r="AH13" s="93" t="str">
        <f t="shared" si="1"/>
        <v/>
      </c>
      <c r="AI13" s="139" t="str">
        <f t="shared" ref="AI13:AI76" si="3">IFERROR(IF(OR(AC13&lt;(Y13+Z13),AC13&lt;AA13,AC13&lt;SUM(AB13),AC13=""),"",(MAX((Y13+Z13),AA13,AB13)-MIN((Y13+Z13),AA13,AB13))/MAX((Y13+Z13),AA13,AB13)),"")</f>
        <v/>
      </c>
      <c r="AJ13" s="120" t="str">
        <f t="shared" ref="AJ13:AJ76" si="4">IF(AC13="","",IF(MIN((Y13+Z13),AA13,AB13)*1.15=0,"",MIN((Y13+Z13),AA13,AB13)*1.15))</f>
        <v/>
      </c>
      <c r="AK13" s="94"/>
      <c r="AL13" s="93"/>
    </row>
    <row r="14" spans="1:38" x14ac:dyDescent="0.25">
      <c r="A14" s="3"/>
      <c r="B14" s="84"/>
      <c r="C14" s="84"/>
      <c r="D14" s="85"/>
      <c r="E14" s="84"/>
      <c r="F14" s="84"/>
      <c r="G14" s="84"/>
      <c r="H14" s="91"/>
      <c r="I14" s="84"/>
      <c r="J14" s="92"/>
      <c r="K14" s="55"/>
      <c r="L14" s="92"/>
      <c r="M14" s="55"/>
      <c r="N14" s="120" t="str">
        <f t="shared" si="0"/>
        <v/>
      </c>
      <c r="O14" s="96"/>
      <c r="P14" s="18"/>
      <c r="Q14" s="90" t="str">
        <f>IF((ANXE_4_INVEST_TROUPEAU!B14)=0,"",ANXE_4_INVEST_TROUPEAU!B14)</f>
        <v/>
      </c>
      <c r="R14" s="87" t="str">
        <f>IF((ANXE_4_INVEST_TROUPEAU!C14)=0,"",ANXE_4_INVEST_TROUPEAU!C14)</f>
        <v/>
      </c>
      <c r="S14" s="86" t="str">
        <f>IF((ANXE_4_INVEST_TROUPEAU!D14)=0,"",ANXE_4_INVEST_TROUPEAU!D14)</f>
        <v/>
      </c>
      <c r="T14" s="86" t="str">
        <f>IF((ANXE_4_INVEST_TROUPEAU!E14)=0,"",ANXE_4_INVEST_TROUPEAU!E14)</f>
        <v/>
      </c>
      <c r="U14" s="83" t="str">
        <f>IF((ANXE_4_INVEST_TROUPEAU!F14)=0,"",ANXE_4_INVEST_TROUPEAU!F14)</f>
        <v/>
      </c>
      <c r="V14" s="83" t="str">
        <f>IF((ANXE_4_INVEST_TROUPEAU!G14)=0,"",ANXE_4_INVEST_TROUPEAU!G14)</f>
        <v/>
      </c>
      <c r="W14" s="88" t="str">
        <f>IF((ANXE_4_INVEST_TROUPEAU!H14)=0,"",ANXE_4_INVEST_TROUPEAU!H14)</f>
        <v/>
      </c>
      <c r="X14" s="83" t="str">
        <f>IF((ANXE_4_INVEST_TROUPEAU!I14)=0,"",ANXE_4_INVEST_TROUPEAU!I14)</f>
        <v/>
      </c>
      <c r="Y14" s="89" t="str">
        <f>IF((ANXE_4_INVEST_TROUPEAU!J14)=0,"",ANXE_4_INVEST_TROUPEAU!J14)</f>
        <v/>
      </c>
      <c r="Z14" s="89" t="str">
        <f>IF(Y14="","",IF((ANXE_4_INVEST_TROUPEAU!K14)=0,0,ANXE_4_INVEST_TROUPEAU!K14))</f>
        <v/>
      </c>
      <c r="AA14" s="89" t="str">
        <f>IF((ANXE_4_INVEST_TROUPEAU!L14)=0,"",ANXE_4_INVEST_TROUPEAU!L14)</f>
        <v/>
      </c>
      <c r="AB14" s="89" t="str">
        <f>IF((ANXE_4_INVEST_TROUPEAU!M14)=0,"",ANXE_4_INVEST_TROUPEAU!M14)</f>
        <v/>
      </c>
      <c r="AC14" s="89" t="str">
        <f>IF((ANXE_4_INVEST_TROUPEAU!N14)=0,"",ANXE_4_INVEST_TROUPEAU!N14)</f>
        <v/>
      </c>
      <c r="AD14" s="97"/>
      <c r="AF14" s="89"/>
      <c r="AG14" s="120" t="str">
        <f t="shared" si="2"/>
        <v/>
      </c>
      <c r="AH14" s="93" t="str">
        <f t="shared" si="1"/>
        <v/>
      </c>
      <c r="AI14" s="139" t="str">
        <f t="shared" si="3"/>
        <v/>
      </c>
      <c r="AJ14" s="120" t="str">
        <f t="shared" si="4"/>
        <v/>
      </c>
      <c r="AK14" s="94"/>
      <c r="AL14" s="93"/>
    </row>
    <row r="15" spans="1:38" x14ac:dyDescent="0.25">
      <c r="A15" s="3"/>
      <c r="B15" s="84"/>
      <c r="C15" s="84"/>
      <c r="D15" s="85"/>
      <c r="E15" s="84"/>
      <c r="F15" s="84"/>
      <c r="G15" s="84"/>
      <c r="H15" s="91"/>
      <c r="I15" s="84"/>
      <c r="J15" s="92"/>
      <c r="K15" s="55"/>
      <c r="L15" s="92"/>
      <c r="M15" s="55"/>
      <c r="N15" s="120" t="str">
        <f t="shared" si="0"/>
        <v/>
      </c>
      <c r="O15" s="96"/>
      <c r="P15" s="18"/>
      <c r="Q15" s="90" t="str">
        <f>IF((ANXE_4_INVEST_TROUPEAU!B15)=0,"",ANXE_4_INVEST_TROUPEAU!B15)</f>
        <v/>
      </c>
      <c r="R15" s="87" t="str">
        <f>IF((ANXE_4_INVEST_TROUPEAU!C15)=0,"",ANXE_4_INVEST_TROUPEAU!C15)</f>
        <v/>
      </c>
      <c r="S15" s="86" t="str">
        <f>IF((ANXE_4_INVEST_TROUPEAU!D15)=0,"",ANXE_4_INVEST_TROUPEAU!D15)</f>
        <v/>
      </c>
      <c r="T15" s="86" t="str">
        <f>IF((ANXE_4_INVEST_TROUPEAU!E15)=0,"",ANXE_4_INVEST_TROUPEAU!E15)</f>
        <v/>
      </c>
      <c r="U15" s="83" t="str">
        <f>IF((ANXE_4_INVEST_TROUPEAU!F15)=0,"",ANXE_4_INVEST_TROUPEAU!F15)</f>
        <v/>
      </c>
      <c r="V15" s="83" t="str">
        <f>IF((ANXE_4_INVEST_TROUPEAU!G15)=0,"",ANXE_4_INVEST_TROUPEAU!G15)</f>
        <v/>
      </c>
      <c r="W15" s="88" t="str">
        <f>IF((ANXE_4_INVEST_TROUPEAU!H15)=0,"",ANXE_4_INVEST_TROUPEAU!H15)</f>
        <v/>
      </c>
      <c r="X15" s="83" t="str">
        <f>IF((ANXE_4_INVEST_TROUPEAU!I15)=0,"",ANXE_4_INVEST_TROUPEAU!I15)</f>
        <v/>
      </c>
      <c r="Y15" s="89" t="str">
        <f>IF((ANXE_4_INVEST_TROUPEAU!J15)=0,"",ANXE_4_INVEST_TROUPEAU!J15)</f>
        <v/>
      </c>
      <c r="Z15" s="89" t="str">
        <f>IF(Y15="","",IF((ANXE_4_INVEST_TROUPEAU!K15)=0,0,ANXE_4_INVEST_TROUPEAU!K15))</f>
        <v/>
      </c>
      <c r="AA15" s="89" t="str">
        <f>IF((ANXE_4_INVEST_TROUPEAU!L15)=0,"",ANXE_4_INVEST_TROUPEAU!L15)</f>
        <v/>
      </c>
      <c r="AB15" s="89" t="str">
        <f>IF((ANXE_4_INVEST_TROUPEAU!M15)=0,"",ANXE_4_INVEST_TROUPEAU!M15)</f>
        <v/>
      </c>
      <c r="AC15" s="89" t="str">
        <f>IF((ANXE_4_INVEST_TROUPEAU!N15)=0,"",ANXE_4_INVEST_TROUPEAU!N15)</f>
        <v/>
      </c>
      <c r="AD15" s="97"/>
      <c r="AF15" s="89"/>
      <c r="AG15" s="120" t="str">
        <f t="shared" si="2"/>
        <v/>
      </c>
      <c r="AH15" s="93" t="str">
        <f t="shared" si="1"/>
        <v/>
      </c>
      <c r="AI15" s="139" t="str">
        <f t="shared" si="3"/>
        <v/>
      </c>
      <c r="AJ15" s="120" t="str">
        <f t="shared" si="4"/>
        <v/>
      </c>
      <c r="AK15" s="94"/>
      <c r="AL15" s="93"/>
    </row>
    <row r="16" spans="1:38" x14ac:dyDescent="0.25">
      <c r="A16" s="3"/>
      <c r="B16" s="84"/>
      <c r="C16" s="84"/>
      <c r="D16" s="85"/>
      <c r="E16" s="84"/>
      <c r="F16" s="84"/>
      <c r="G16" s="84"/>
      <c r="H16" s="91"/>
      <c r="I16" s="84"/>
      <c r="J16" s="92"/>
      <c r="K16" s="55"/>
      <c r="L16" s="92"/>
      <c r="M16" s="55"/>
      <c r="N16" s="120" t="str">
        <f t="shared" si="0"/>
        <v/>
      </c>
      <c r="O16" s="98"/>
      <c r="P16" s="18"/>
      <c r="Q16" s="90" t="str">
        <f>IF((ANXE_4_INVEST_TROUPEAU!B16)=0,"",ANXE_4_INVEST_TROUPEAU!B16)</f>
        <v/>
      </c>
      <c r="R16" s="87" t="str">
        <f>IF((ANXE_4_INVEST_TROUPEAU!C16)=0,"",ANXE_4_INVEST_TROUPEAU!C16)</f>
        <v/>
      </c>
      <c r="S16" s="86" t="str">
        <f>IF((ANXE_4_INVEST_TROUPEAU!D16)=0,"",ANXE_4_INVEST_TROUPEAU!D16)</f>
        <v/>
      </c>
      <c r="T16" s="86" t="str">
        <f>IF((ANXE_4_INVEST_TROUPEAU!E16)=0,"",ANXE_4_INVEST_TROUPEAU!E16)</f>
        <v/>
      </c>
      <c r="U16" s="83" t="str">
        <f>IF((ANXE_4_INVEST_TROUPEAU!F16)=0,"",ANXE_4_INVEST_TROUPEAU!F16)</f>
        <v/>
      </c>
      <c r="V16" s="83" t="str">
        <f>IF((ANXE_4_INVEST_TROUPEAU!G16)=0,"",ANXE_4_INVEST_TROUPEAU!G16)</f>
        <v/>
      </c>
      <c r="W16" s="88" t="str">
        <f>IF((ANXE_4_INVEST_TROUPEAU!H16)=0,"",ANXE_4_INVEST_TROUPEAU!H16)</f>
        <v/>
      </c>
      <c r="X16" s="83" t="str">
        <f>IF((ANXE_4_INVEST_TROUPEAU!I16)=0,"",ANXE_4_INVEST_TROUPEAU!I16)</f>
        <v/>
      </c>
      <c r="Y16" s="89" t="str">
        <f>IF((ANXE_4_INVEST_TROUPEAU!J16)=0,"",ANXE_4_INVEST_TROUPEAU!J16)</f>
        <v/>
      </c>
      <c r="Z16" s="89" t="str">
        <f>IF(Y16="","",IF((ANXE_4_INVEST_TROUPEAU!K16)=0,0,ANXE_4_INVEST_TROUPEAU!K16))</f>
        <v/>
      </c>
      <c r="AA16" s="89" t="str">
        <f>IF((ANXE_4_INVEST_TROUPEAU!L16)=0,"",ANXE_4_INVEST_TROUPEAU!L16)</f>
        <v/>
      </c>
      <c r="AB16" s="89" t="str">
        <f>IF((ANXE_4_INVEST_TROUPEAU!M16)=0,"",ANXE_4_INVEST_TROUPEAU!M16)</f>
        <v/>
      </c>
      <c r="AC16" s="89" t="str">
        <f>IF((ANXE_4_INVEST_TROUPEAU!N16)=0,"",ANXE_4_INVEST_TROUPEAU!N16)</f>
        <v/>
      </c>
      <c r="AD16" s="97"/>
      <c r="AF16" s="89"/>
      <c r="AG16" s="120" t="str">
        <f t="shared" si="2"/>
        <v/>
      </c>
      <c r="AH16" s="93" t="str">
        <f t="shared" si="1"/>
        <v/>
      </c>
      <c r="AI16" s="139" t="str">
        <f t="shared" si="3"/>
        <v/>
      </c>
      <c r="AJ16" s="120" t="str">
        <f t="shared" si="4"/>
        <v/>
      </c>
      <c r="AK16" s="94"/>
      <c r="AL16" s="93"/>
    </row>
    <row r="17" spans="1:38" x14ac:dyDescent="0.25">
      <c r="A17" s="3"/>
      <c r="B17" s="84"/>
      <c r="C17" s="84"/>
      <c r="D17" s="85"/>
      <c r="E17" s="84"/>
      <c r="F17" s="84"/>
      <c r="G17" s="84"/>
      <c r="H17" s="91"/>
      <c r="I17" s="84"/>
      <c r="J17" s="92"/>
      <c r="K17" s="55"/>
      <c r="L17" s="92"/>
      <c r="M17" s="55"/>
      <c r="N17" s="120" t="str">
        <f t="shared" si="0"/>
        <v/>
      </c>
      <c r="O17" s="98"/>
      <c r="P17" s="18"/>
      <c r="Q17" s="90" t="str">
        <f>IF((ANXE_4_INVEST_TROUPEAU!B17)=0,"",ANXE_4_INVEST_TROUPEAU!B17)</f>
        <v/>
      </c>
      <c r="R17" s="87" t="str">
        <f>IF((ANXE_4_INVEST_TROUPEAU!C17)=0,"",ANXE_4_INVEST_TROUPEAU!C17)</f>
        <v/>
      </c>
      <c r="S17" s="86" t="str">
        <f>IF((ANXE_4_INVEST_TROUPEAU!D17)=0,"",ANXE_4_INVEST_TROUPEAU!D17)</f>
        <v/>
      </c>
      <c r="T17" s="86" t="str">
        <f>IF((ANXE_4_INVEST_TROUPEAU!E17)=0,"",ANXE_4_INVEST_TROUPEAU!E17)</f>
        <v/>
      </c>
      <c r="U17" s="83" t="str">
        <f>IF((ANXE_4_INVEST_TROUPEAU!F17)=0,"",ANXE_4_INVEST_TROUPEAU!F17)</f>
        <v/>
      </c>
      <c r="V17" s="83" t="str">
        <f>IF((ANXE_4_INVEST_TROUPEAU!G17)=0,"",ANXE_4_INVEST_TROUPEAU!G17)</f>
        <v/>
      </c>
      <c r="W17" s="88" t="str">
        <f>IF((ANXE_4_INVEST_TROUPEAU!H17)=0,"",ANXE_4_INVEST_TROUPEAU!H17)</f>
        <v/>
      </c>
      <c r="X17" s="83" t="str">
        <f>IF((ANXE_4_INVEST_TROUPEAU!I17)=0,"",ANXE_4_INVEST_TROUPEAU!I17)</f>
        <v/>
      </c>
      <c r="Y17" s="89" t="str">
        <f>IF((ANXE_4_INVEST_TROUPEAU!J17)=0,"",ANXE_4_INVEST_TROUPEAU!J17)</f>
        <v/>
      </c>
      <c r="Z17" s="89" t="str">
        <f>IF(Y17="","",IF((ANXE_4_INVEST_TROUPEAU!K17)=0,0,ANXE_4_INVEST_TROUPEAU!K17))</f>
        <v/>
      </c>
      <c r="AA17" s="89" t="str">
        <f>IF((ANXE_4_INVEST_TROUPEAU!L17)=0,"",ANXE_4_INVEST_TROUPEAU!L17)</f>
        <v/>
      </c>
      <c r="AB17" s="89" t="str">
        <f>IF((ANXE_4_INVEST_TROUPEAU!M17)=0,"",ANXE_4_INVEST_TROUPEAU!M17)</f>
        <v/>
      </c>
      <c r="AC17" s="89" t="str">
        <f>IF((ANXE_4_INVEST_TROUPEAU!N17)=0,"",ANXE_4_INVEST_TROUPEAU!N17)</f>
        <v/>
      </c>
      <c r="AD17" s="97"/>
      <c r="AF17" s="89"/>
      <c r="AG17" s="120" t="str">
        <f t="shared" si="2"/>
        <v/>
      </c>
      <c r="AH17" s="93" t="str">
        <f t="shared" si="1"/>
        <v/>
      </c>
      <c r="AI17" s="139" t="str">
        <f t="shared" si="3"/>
        <v/>
      </c>
      <c r="AJ17" s="120" t="str">
        <f t="shared" si="4"/>
        <v/>
      </c>
      <c r="AK17" s="94"/>
      <c r="AL17" s="93"/>
    </row>
    <row r="18" spans="1:38" x14ac:dyDescent="0.25">
      <c r="A18" s="3"/>
      <c r="B18" s="84"/>
      <c r="C18" s="84"/>
      <c r="D18" s="85"/>
      <c r="E18" s="84"/>
      <c r="F18" s="84"/>
      <c r="G18" s="84"/>
      <c r="H18" s="91"/>
      <c r="I18" s="84"/>
      <c r="J18" s="92"/>
      <c r="K18" s="55"/>
      <c r="L18" s="92"/>
      <c r="M18" s="55"/>
      <c r="N18" s="120" t="str">
        <f t="shared" si="0"/>
        <v/>
      </c>
      <c r="O18" s="98"/>
      <c r="P18" s="18"/>
      <c r="Q18" s="90" t="str">
        <f>IF((ANXE_4_INVEST_TROUPEAU!B18)=0,"",ANXE_4_INVEST_TROUPEAU!B18)</f>
        <v/>
      </c>
      <c r="R18" s="87" t="str">
        <f>IF((ANXE_4_INVEST_TROUPEAU!C18)=0,"",ANXE_4_INVEST_TROUPEAU!C18)</f>
        <v/>
      </c>
      <c r="S18" s="86" t="str">
        <f>IF((ANXE_4_INVEST_TROUPEAU!D18)=0,"",ANXE_4_INVEST_TROUPEAU!D18)</f>
        <v/>
      </c>
      <c r="T18" s="86" t="str">
        <f>IF((ANXE_4_INVEST_TROUPEAU!E18)=0,"",ANXE_4_INVEST_TROUPEAU!E18)</f>
        <v/>
      </c>
      <c r="U18" s="83" t="str">
        <f>IF((ANXE_4_INVEST_TROUPEAU!F18)=0,"",ANXE_4_INVEST_TROUPEAU!F18)</f>
        <v/>
      </c>
      <c r="V18" s="83" t="str">
        <f>IF((ANXE_4_INVEST_TROUPEAU!G18)=0,"",ANXE_4_INVEST_TROUPEAU!G18)</f>
        <v/>
      </c>
      <c r="W18" s="88" t="str">
        <f>IF((ANXE_4_INVEST_TROUPEAU!H18)=0,"",ANXE_4_INVEST_TROUPEAU!H18)</f>
        <v/>
      </c>
      <c r="X18" s="83" t="str">
        <f>IF((ANXE_4_INVEST_TROUPEAU!I18)=0,"",ANXE_4_INVEST_TROUPEAU!I18)</f>
        <v/>
      </c>
      <c r="Y18" s="89" t="str">
        <f>IF((ANXE_4_INVEST_TROUPEAU!J18)=0,"",ANXE_4_INVEST_TROUPEAU!J18)</f>
        <v/>
      </c>
      <c r="Z18" s="89" t="str">
        <f>IF(Y18="","",IF((ANXE_4_INVEST_TROUPEAU!K18)=0,0,ANXE_4_INVEST_TROUPEAU!K18))</f>
        <v/>
      </c>
      <c r="AA18" s="89" t="str">
        <f>IF((ANXE_4_INVEST_TROUPEAU!L18)=0,"",ANXE_4_INVEST_TROUPEAU!L18)</f>
        <v/>
      </c>
      <c r="AB18" s="89" t="str">
        <f>IF((ANXE_4_INVEST_TROUPEAU!M18)=0,"",ANXE_4_INVEST_TROUPEAU!M18)</f>
        <v/>
      </c>
      <c r="AC18" s="89" t="str">
        <f>IF((ANXE_4_INVEST_TROUPEAU!N18)=0,"",ANXE_4_INVEST_TROUPEAU!N18)</f>
        <v/>
      </c>
      <c r="AD18" s="97"/>
      <c r="AF18" s="89"/>
      <c r="AG18" s="120" t="str">
        <f t="shared" si="2"/>
        <v/>
      </c>
      <c r="AH18" s="93" t="str">
        <f t="shared" si="1"/>
        <v/>
      </c>
      <c r="AI18" s="139" t="str">
        <f t="shared" si="3"/>
        <v/>
      </c>
      <c r="AJ18" s="120" t="str">
        <f t="shared" si="4"/>
        <v/>
      </c>
      <c r="AK18" s="94"/>
      <c r="AL18" s="93"/>
    </row>
    <row r="19" spans="1:38" x14ac:dyDescent="0.25">
      <c r="A19" s="3"/>
      <c r="B19" s="84"/>
      <c r="C19" s="84"/>
      <c r="D19" s="85"/>
      <c r="E19" s="84"/>
      <c r="F19" s="84"/>
      <c r="G19" s="84"/>
      <c r="H19" s="91"/>
      <c r="I19" s="84"/>
      <c r="J19" s="92"/>
      <c r="K19" s="55"/>
      <c r="L19" s="92"/>
      <c r="M19" s="55"/>
      <c r="N19" s="120" t="str">
        <f t="shared" si="0"/>
        <v/>
      </c>
      <c r="O19" s="98"/>
      <c r="P19" s="18"/>
      <c r="Q19" s="90" t="str">
        <f>IF((ANXE_4_INVEST_TROUPEAU!B19)=0,"",ANXE_4_INVEST_TROUPEAU!B19)</f>
        <v/>
      </c>
      <c r="R19" s="87" t="str">
        <f>IF((ANXE_4_INVEST_TROUPEAU!C19)=0,"",ANXE_4_INVEST_TROUPEAU!C19)</f>
        <v/>
      </c>
      <c r="S19" s="86" t="str">
        <f>IF((ANXE_4_INVEST_TROUPEAU!D19)=0,"",ANXE_4_INVEST_TROUPEAU!D19)</f>
        <v/>
      </c>
      <c r="T19" s="86" t="str">
        <f>IF((ANXE_4_INVEST_TROUPEAU!E19)=0,"",ANXE_4_INVEST_TROUPEAU!E19)</f>
        <v/>
      </c>
      <c r="U19" s="83" t="str">
        <f>IF((ANXE_4_INVEST_TROUPEAU!F19)=0,"",ANXE_4_INVEST_TROUPEAU!F19)</f>
        <v/>
      </c>
      <c r="V19" s="83" t="str">
        <f>IF((ANXE_4_INVEST_TROUPEAU!G19)=0,"",ANXE_4_INVEST_TROUPEAU!G19)</f>
        <v/>
      </c>
      <c r="W19" s="88" t="str">
        <f>IF((ANXE_4_INVEST_TROUPEAU!H19)=0,"",ANXE_4_INVEST_TROUPEAU!H19)</f>
        <v/>
      </c>
      <c r="X19" s="83" t="str">
        <f>IF((ANXE_4_INVEST_TROUPEAU!I19)=0,"",ANXE_4_INVEST_TROUPEAU!I19)</f>
        <v/>
      </c>
      <c r="Y19" s="89" t="str">
        <f>IF((ANXE_4_INVEST_TROUPEAU!J19)=0,"",ANXE_4_INVEST_TROUPEAU!J19)</f>
        <v/>
      </c>
      <c r="Z19" s="89" t="str">
        <f>IF(Y19="","",IF((ANXE_4_INVEST_TROUPEAU!K19)=0,0,ANXE_4_INVEST_TROUPEAU!K19))</f>
        <v/>
      </c>
      <c r="AA19" s="89" t="str">
        <f>IF((ANXE_4_INVEST_TROUPEAU!L19)=0,"",ANXE_4_INVEST_TROUPEAU!L19)</f>
        <v/>
      </c>
      <c r="AB19" s="89" t="str">
        <f>IF((ANXE_4_INVEST_TROUPEAU!M19)=0,"",ANXE_4_INVEST_TROUPEAU!M19)</f>
        <v/>
      </c>
      <c r="AC19" s="89" t="str">
        <f>IF((ANXE_4_INVEST_TROUPEAU!N19)=0,"",ANXE_4_INVEST_TROUPEAU!N19)</f>
        <v/>
      </c>
      <c r="AD19" s="97"/>
      <c r="AF19" s="89"/>
      <c r="AG19" s="120" t="str">
        <f t="shared" si="2"/>
        <v/>
      </c>
      <c r="AH19" s="93" t="str">
        <f t="shared" si="1"/>
        <v/>
      </c>
      <c r="AI19" s="139" t="str">
        <f t="shared" si="3"/>
        <v/>
      </c>
      <c r="AJ19" s="120" t="str">
        <f t="shared" si="4"/>
        <v/>
      </c>
      <c r="AK19" s="94"/>
      <c r="AL19" s="93"/>
    </row>
    <row r="20" spans="1:38" x14ac:dyDescent="0.25">
      <c r="A20" s="3"/>
      <c r="B20" s="84"/>
      <c r="C20" s="84"/>
      <c r="D20" s="85"/>
      <c r="E20" s="84"/>
      <c r="F20" s="84"/>
      <c r="G20" s="84"/>
      <c r="H20" s="91"/>
      <c r="I20" s="84"/>
      <c r="J20" s="92"/>
      <c r="K20" s="55"/>
      <c r="L20" s="92"/>
      <c r="M20" s="55"/>
      <c r="N20" s="120" t="str">
        <f t="shared" si="0"/>
        <v/>
      </c>
      <c r="O20" s="98"/>
      <c r="P20" s="18"/>
      <c r="Q20" s="90" t="str">
        <f>IF((ANXE_4_INVEST_TROUPEAU!B20)=0,"",ANXE_4_INVEST_TROUPEAU!B20)</f>
        <v/>
      </c>
      <c r="R20" s="87" t="str">
        <f>IF((ANXE_4_INVEST_TROUPEAU!C20)=0,"",ANXE_4_INVEST_TROUPEAU!C20)</f>
        <v/>
      </c>
      <c r="S20" s="86" t="str">
        <f>IF((ANXE_4_INVEST_TROUPEAU!D20)=0,"",ANXE_4_INVEST_TROUPEAU!D20)</f>
        <v/>
      </c>
      <c r="T20" s="86" t="str">
        <f>IF((ANXE_4_INVEST_TROUPEAU!E20)=0,"",ANXE_4_INVEST_TROUPEAU!E20)</f>
        <v/>
      </c>
      <c r="U20" s="83" t="str">
        <f>IF((ANXE_4_INVEST_TROUPEAU!F20)=0,"",ANXE_4_INVEST_TROUPEAU!F20)</f>
        <v/>
      </c>
      <c r="V20" s="83" t="str">
        <f>IF((ANXE_4_INVEST_TROUPEAU!G20)=0,"",ANXE_4_INVEST_TROUPEAU!G20)</f>
        <v/>
      </c>
      <c r="W20" s="88" t="str">
        <f>IF((ANXE_4_INVEST_TROUPEAU!H20)=0,"",ANXE_4_INVEST_TROUPEAU!H20)</f>
        <v/>
      </c>
      <c r="X20" s="83" t="str">
        <f>IF((ANXE_4_INVEST_TROUPEAU!I20)=0,"",ANXE_4_INVEST_TROUPEAU!I20)</f>
        <v/>
      </c>
      <c r="Y20" s="89" t="str">
        <f>IF((ANXE_4_INVEST_TROUPEAU!J20)=0,"",ANXE_4_INVEST_TROUPEAU!J20)</f>
        <v/>
      </c>
      <c r="Z20" s="89" t="str">
        <f>IF(Y20="","",IF((ANXE_4_INVEST_TROUPEAU!K20)=0,0,ANXE_4_INVEST_TROUPEAU!K20))</f>
        <v/>
      </c>
      <c r="AA20" s="89" t="str">
        <f>IF((ANXE_4_INVEST_TROUPEAU!L20)=0,"",ANXE_4_INVEST_TROUPEAU!L20)</f>
        <v/>
      </c>
      <c r="AB20" s="89" t="str">
        <f>IF((ANXE_4_INVEST_TROUPEAU!M20)=0,"",ANXE_4_INVEST_TROUPEAU!M20)</f>
        <v/>
      </c>
      <c r="AC20" s="89" t="str">
        <f>IF((ANXE_4_INVEST_TROUPEAU!N20)=0,"",ANXE_4_INVEST_TROUPEAU!N20)</f>
        <v/>
      </c>
      <c r="AD20" s="97"/>
      <c r="AF20" s="89"/>
      <c r="AG20" s="120" t="str">
        <f t="shared" si="2"/>
        <v/>
      </c>
      <c r="AH20" s="93" t="str">
        <f t="shared" si="1"/>
        <v/>
      </c>
      <c r="AI20" s="139" t="str">
        <f t="shared" si="3"/>
        <v/>
      </c>
      <c r="AJ20" s="120" t="str">
        <f t="shared" si="4"/>
        <v/>
      </c>
      <c r="AK20" s="94"/>
      <c r="AL20" s="93"/>
    </row>
    <row r="21" spans="1:38" x14ac:dyDescent="0.25">
      <c r="A21" s="3"/>
      <c r="B21" s="84"/>
      <c r="C21" s="84"/>
      <c r="D21" s="85"/>
      <c r="E21" s="84"/>
      <c r="F21" s="84"/>
      <c r="G21" s="84"/>
      <c r="H21" s="91"/>
      <c r="I21" s="84"/>
      <c r="J21" s="92"/>
      <c r="K21" s="55"/>
      <c r="L21" s="92"/>
      <c r="M21" s="55"/>
      <c r="N21" s="120" t="str">
        <f t="shared" si="0"/>
        <v/>
      </c>
      <c r="O21" s="98"/>
      <c r="P21" s="18"/>
      <c r="Q21" s="90" t="str">
        <f>IF((ANXE_4_INVEST_TROUPEAU!B21)=0,"",ANXE_4_INVEST_TROUPEAU!B21)</f>
        <v/>
      </c>
      <c r="R21" s="87" t="str">
        <f>IF((ANXE_4_INVEST_TROUPEAU!C21)=0,"",ANXE_4_INVEST_TROUPEAU!C21)</f>
        <v/>
      </c>
      <c r="S21" s="86" t="str">
        <f>IF((ANXE_4_INVEST_TROUPEAU!D21)=0,"",ANXE_4_INVEST_TROUPEAU!D21)</f>
        <v/>
      </c>
      <c r="T21" s="86" t="str">
        <f>IF((ANXE_4_INVEST_TROUPEAU!E21)=0,"",ANXE_4_INVEST_TROUPEAU!E21)</f>
        <v/>
      </c>
      <c r="U21" s="83" t="str">
        <f>IF((ANXE_4_INVEST_TROUPEAU!F21)=0,"",ANXE_4_INVEST_TROUPEAU!F21)</f>
        <v/>
      </c>
      <c r="V21" s="83" t="str">
        <f>IF((ANXE_4_INVEST_TROUPEAU!G21)=0,"",ANXE_4_INVEST_TROUPEAU!G21)</f>
        <v/>
      </c>
      <c r="W21" s="88" t="str">
        <f>IF((ANXE_4_INVEST_TROUPEAU!H21)=0,"",ANXE_4_INVEST_TROUPEAU!H21)</f>
        <v/>
      </c>
      <c r="X21" s="83" t="str">
        <f>IF((ANXE_4_INVEST_TROUPEAU!I21)=0,"",ANXE_4_INVEST_TROUPEAU!I21)</f>
        <v/>
      </c>
      <c r="Y21" s="89" t="str">
        <f>IF((ANXE_4_INVEST_TROUPEAU!J21)=0,"",ANXE_4_INVEST_TROUPEAU!J21)</f>
        <v/>
      </c>
      <c r="Z21" s="89" t="str">
        <f>IF(Y21="","",IF((ANXE_4_INVEST_TROUPEAU!K21)=0,0,ANXE_4_INVEST_TROUPEAU!K21))</f>
        <v/>
      </c>
      <c r="AA21" s="89" t="str">
        <f>IF((ANXE_4_INVEST_TROUPEAU!L21)=0,"",ANXE_4_INVEST_TROUPEAU!L21)</f>
        <v/>
      </c>
      <c r="AB21" s="89" t="str">
        <f>IF((ANXE_4_INVEST_TROUPEAU!M21)=0,"",ANXE_4_INVEST_TROUPEAU!M21)</f>
        <v/>
      </c>
      <c r="AC21" s="89" t="str">
        <f>IF((ANXE_4_INVEST_TROUPEAU!N21)=0,"",ANXE_4_INVEST_TROUPEAU!N21)</f>
        <v/>
      </c>
      <c r="AD21" s="97"/>
      <c r="AF21" s="89"/>
      <c r="AG21" s="120" t="str">
        <f t="shared" si="2"/>
        <v/>
      </c>
      <c r="AH21" s="93" t="str">
        <f t="shared" si="1"/>
        <v/>
      </c>
      <c r="AI21" s="139" t="str">
        <f t="shared" si="3"/>
        <v/>
      </c>
      <c r="AJ21" s="120" t="str">
        <f t="shared" si="4"/>
        <v/>
      </c>
      <c r="AK21" s="94"/>
      <c r="AL21" s="93"/>
    </row>
    <row r="22" spans="1:38" x14ac:dyDescent="0.25">
      <c r="A22" s="3"/>
      <c r="B22" s="84"/>
      <c r="C22" s="84"/>
      <c r="D22" s="85"/>
      <c r="E22" s="84"/>
      <c r="F22" s="84"/>
      <c r="G22" s="84"/>
      <c r="H22" s="91"/>
      <c r="I22" s="84"/>
      <c r="J22" s="92"/>
      <c r="K22" s="55"/>
      <c r="L22" s="92"/>
      <c r="M22" s="55"/>
      <c r="N22" s="120" t="str">
        <f t="shared" si="0"/>
        <v/>
      </c>
      <c r="O22" s="98"/>
      <c r="P22" s="18"/>
      <c r="Q22" s="90" t="str">
        <f>IF((ANXE_4_INVEST_TROUPEAU!B22)=0,"",ANXE_4_INVEST_TROUPEAU!B22)</f>
        <v/>
      </c>
      <c r="R22" s="87" t="str">
        <f>IF((ANXE_4_INVEST_TROUPEAU!C22)=0,"",ANXE_4_INVEST_TROUPEAU!C22)</f>
        <v/>
      </c>
      <c r="S22" s="86" t="str">
        <f>IF((ANXE_4_INVEST_TROUPEAU!D22)=0,"",ANXE_4_INVEST_TROUPEAU!D22)</f>
        <v/>
      </c>
      <c r="T22" s="86" t="str">
        <f>IF((ANXE_4_INVEST_TROUPEAU!E22)=0,"",ANXE_4_INVEST_TROUPEAU!E22)</f>
        <v/>
      </c>
      <c r="U22" s="83" t="str">
        <f>IF((ANXE_4_INVEST_TROUPEAU!F22)=0,"",ANXE_4_INVEST_TROUPEAU!F22)</f>
        <v/>
      </c>
      <c r="V22" s="83" t="str">
        <f>IF((ANXE_4_INVEST_TROUPEAU!G22)=0,"",ANXE_4_INVEST_TROUPEAU!G22)</f>
        <v/>
      </c>
      <c r="W22" s="88" t="str">
        <f>IF((ANXE_4_INVEST_TROUPEAU!H22)=0,"",ANXE_4_INVEST_TROUPEAU!H22)</f>
        <v/>
      </c>
      <c r="X22" s="83" t="str">
        <f>IF((ANXE_4_INVEST_TROUPEAU!I22)=0,"",ANXE_4_INVEST_TROUPEAU!I22)</f>
        <v/>
      </c>
      <c r="Y22" s="89" t="str">
        <f>IF((ANXE_4_INVEST_TROUPEAU!J22)=0,"",ANXE_4_INVEST_TROUPEAU!J22)</f>
        <v/>
      </c>
      <c r="Z22" s="89" t="str">
        <f>IF(Y22="","",IF((ANXE_4_INVEST_TROUPEAU!K22)=0,0,ANXE_4_INVEST_TROUPEAU!K22))</f>
        <v/>
      </c>
      <c r="AA22" s="89" t="str">
        <f>IF((ANXE_4_INVEST_TROUPEAU!L22)=0,"",ANXE_4_INVEST_TROUPEAU!L22)</f>
        <v/>
      </c>
      <c r="AB22" s="89" t="str">
        <f>IF((ANXE_4_INVEST_TROUPEAU!M22)=0,"",ANXE_4_INVEST_TROUPEAU!M22)</f>
        <v/>
      </c>
      <c r="AC22" s="89" t="str">
        <f>IF((ANXE_4_INVEST_TROUPEAU!N22)=0,"",ANXE_4_INVEST_TROUPEAU!N22)</f>
        <v/>
      </c>
      <c r="AD22" s="97"/>
      <c r="AF22" s="89"/>
      <c r="AG22" s="120" t="str">
        <f t="shared" si="2"/>
        <v/>
      </c>
      <c r="AH22" s="93" t="str">
        <f t="shared" si="1"/>
        <v/>
      </c>
      <c r="AI22" s="139" t="str">
        <f t="shared" si="3"/>
        <v/>
      </c>
      <c r="AJ22" s="120" t="str">
        <f t="shared" si="4"/>
        <v/>
      </c>
      <c r="AK22" s="94"/>
      <c r="AL22" s="93"/>
    </row>
    <row r="23" spans="1:38" x14ac:dyDescent="0.25">
      <c r="A23" s="3"/>
      <c r="B23" s="84"/>
      <c r="C23" s="84"/>
      <c r="D23" s="85"/>
      <c r="E23" s="84"/>
      <c r="F23" s="84"/>
      <c r="G23" s="84"/>
      <c r="H23" s="91"/>
      <c r="I23" s="84"/>
      <c r="J23" s="92"/>
      <c r="K23" s="55"/>
      <c r="L23" s="92"/>
      <c r="M23" s="55"/>
      <c r="N23" s="120" t="str">
        <f t="shared" si="0"/>
        <v/>
      </c>
      <c r="O23" s="98"/>
      <c r="P23" s="18"/>
      <c r="Q23" s="90" t="str">
        <f>IF((ANXE_4_INVEST_TROUPEAU!B23)=0,"",ANXE_4_INVEST_TROUPEAU!B23)</f>
        <v/>
      </c>
      <c r="R23" s="87" t="str">
        <f>IF((ANXE_4_INVEST_TROUPEAU!C23)=0,"",ANXE_4_INVEST_TROUPEAU!C23)</f>
        <v/>
      </c>
      <c r="S23" s="86" t="str">
        <f>IF((ANXE_4_INVEST_TROUPEAU!D23)=0,"",ANXE_4_INVEST_TROUPEAU!D23)</f>
        <v/>
      </c>
      <c r="T23" s="86" t="str">
        <f>IF((ANXE_4_INVEST_TROUPEAU!E23)=0,"",ANXE_4_INVEST_TROUPEAU!E23)</f>
        <v/>
      </c>
      <c r="U23" s="83" t="str">
        <f>IF((ANXE_4_INVEST_TROUPEAU!F23)=0,"",ANXE_4_INVEST_TROUPEAU!F23)</f>
        <v/>
      </c>
      <c r="V23" s="83" t="str">
        <f>IF((ANXE_4_INVEST_TROUPEAU!G23)=0,"",ANXE_4_INVEST_TROUPEAU!G23)</f>
        <v/>
      </c>
      <c r="W23" s="88" t="str">
        <f>IF((ANXE_4_INVEST_TROUPEAU!H23)=0,"",ANXE_4_INVEST_TROUPEAU!H23)</f>
        <v/>
      </c>
      <c r="X23" s="83" t="str">
        <f>IF((ANXE_4_INVEST_TROUPEAU!I23)=0,"",ANXE_4_INVEST_TROUPEAU!I23)</f>
        <v/>
      </c>
      <c r="Y23" s="89" t="str">
        <f>IF((ANXE_4_INVEST_TROUPEAU!J23)=0,"",ANXE_4_INVEST_TROUPEAU!J23)</f>
        <v/>
      </c>
      <c r="Z23" s="89" t="str">
        <f>IF(Y23="","",IF((ANXE_4_INVEST_TROUPEAU!K23)=0,0,ANXE_4_INVEST_TROUPEAU!K23))</f>
        <v/>
      </c>
      <c r="AA23" s="89" t="str">
        <f>IF((ANXE_4_INVEST_TROUPEAU!L23)=0,"",ANXE_4_INVEST_TROUPEAU!L23)</f>
        <v/>
      </c>
      <c r="AB23" s="89" t="str">
        <f>IF((ANXE_4_INVEST_TROUPEAU!M23)=0,"",ANXE_4_INVEST_TROUPEAU!M23)</f>
        <v/>
      </c>
      <c r="AC23" s="89" t="str">
        <f>IF((ANXE_4_INVEST_TROUPEAU!N23)=0,"",ANXE_4_INVEST_TROUPEAU!N23)</f>
        <v/>
      </c>
      <c r="AD23" s="97"/>
      <c r="AF23" s="89"/>
      <c r="AG23" s="120" t="str">
        <f t="shared" si="2"/>
        <v/>
      </c>
      <c r="AH23" s="93" t="str">
        <f t="shared" si="1"/>
        <v/>
      </c>
      <c r="AI23" s="139" t="str">
        <f t="shared" si="3"/>
        <v/>
      </c>
      <c r="AJ23" s="120" t="str">
        <f t="shared" si="4"/>
        <v/>
      </c>
      <c r="AK23" s="94"/>
      <c r="AL23" s="93"/>
    </row>
    <row r="24" spans="1:38" x14ac:dyDescent="0.25">
      <c r="A24" s="3"/>
      <c r="B24" s="84"/>
      <c r="C24" s="84"/>
      <c r="D24" s="85"/>
      <c r="E24" s="84"/>
      <c r="F24" s="84"/>
      <c r="G24" s="84"/>
      <c r="H24" s="91"/>
      <c r="I24" s="84"/>
      <c r="J24" s="92"/>
      <c r="K24" s="55"/>
      <c r="L24" s="92"/>
      <c r="M24" s="55"/>
      <c r="N24" s="120" t="str">
        <f t="shared" si="0"/>
        <v/>
      </c>
      <c r="O24" s="98"/>
      <c r="P24" s="18"/>
      <c r="Q24" s="90" t="str">
        <f>IF((ANXE_4_INVEST_TROUPEAU!B24)=0,"",ANXE_4_INVEST_TROUPEAU!B24)</f>
        <v/>
      </c>
      <c r="R24" s="87" t="str">
        <f>IF((ANXE_4_INVEST_TROUPEAU!C24)=0,"",ANXE_4_INVEST_TROUPEAU!C24)</f>
        <v/>
      </c>
      <c r="S24" s="86" t="str">
        <f>IF((ANXE_4_INVEST_TROUPEAU!D24)=0,"",ANXE_4_INVEST_TROUPEAU!D24)</f>
        <v/>
      </c>
      <c r="T24" s="86" t="str">
        <f>IF((ANXE_4_INVEST_TROUPEAU!E24)=0,"",ANXE_4_INVEST_TROUPEAU!E24)</f>
        <v/>
      </c>
      <c r="U24" s="83" t="str">
        <f>IF((ANXE_4_INVEST_TROUPEAU!F24)=0,"",ANXE_4_INVEST_TROUPEAU!F24)</f>
        <v/>
      </c>
      <c r="V24" s="83" t="str">
        <f>IF((ANXE_4_INVEST_TROUPEAU!G24)=0,"",ANXE_4_INVEST_TROUPEAU!G24)</f>
        <v/>
      </c>
      <c r="W24" s="88" t="str">
        <f>IF((ANXE_4_INVEST_TROUPEAU!H24)=0,"",ANXE_4_INVEST_TROUPEAU!H24)</f>
        <v/>
      </c>
      <c r="X24" s="83" t="str">
        <f>IF((ANXE_4_INVEST_TROUPEAU!I24)=0,"",ANXE_4_INVEST_TROUPEAU!I24)</f>
        <v/>
      </c>
      <c r="Y24" s="89" t="str">
        <f>IF((ANXE_4_INVEST_TROUPEAU!J24)=0,"",ANXE_4_INVEST_TROUPEAU!J24)</f>
        <v/>
      </c>
      <c r="Z24" s="89" t="str">
        <f>IF(Y24="","",IF((ANXE_4_INVEST_TROUPEAU!K24)=0,0,ANXE_4_INVEST_TROUPEAU!K24))</f>
        <v/>
      </c>
      <c r="AA24" s="89" t="str">
        <f>IF((ANXE_4_INVEST_TROUPEAU!L24)=0,"",ANXE_4_INVEST_TROUPEAU!L24)</f>
        <v/>
      </c>
      <c r="AB24" s="89" t="str">
        <f>IF((ANXE_4_INVEST_TROUPEAU!M24)=0,"",ANXE_4_INVEST_TROUPEAU!M24)</f>
        <v/>
      </c>
      <c r="AC24" s="89" t="str">
        <f>IF((ANXE_4_INVEST_TROUPEAU!N24)=0,"",ANXE_4_INVEST_TROUPEAU!N24)</f>
        <v/>
      </c>
      <c r="AD24" s="97"/>
      <c r="AF24" s="89"/>
      <c r="AG24" s="120" t="str">
        <f t="shared" si="2"/>
        <v/>
      </c>
      <c r="AH24" s="93" t="str">
        <f t="shared" si="1"/>
        <v/>
      </c>
      <c r="AI24" s="139" t="str">
        <f t="shared" si="3"/>
        <v/>
      </c>
      <c r="AJ24" s="120" t="str">
        <f t="shared" si="4"/>
        <v/>
      </c>
      <c r="AK24" s="94"/>
      <c r="AL24" s="93"/>
    </row>
    <row r="25" spans="1:38" x14ac:dyDescent="0.25">
      <c r="A25" s="3"/>
      <c r="B25" s="84"/>
      <c r="C25" s="84"/>
      <c r="D25" s="85"/>
      <c r="E25" s="84"/>
      <c r="F25" s="84"/>
      <c r="G25" s="84"/>
      <c r="H25" s="91"/>
      <c r="I25" s="84"/>
      <c r="J25" s="92"/>
      <c r="K25" s="55"/>
      <c r="L25" s="92"/>
      <c r="M25" s="55"/>
      <c r="N25" s="120" t="str">
        <f t="shared" si="0"/>
        <v/>
      </c>
      <c r="O25" s="98"/>
      <c r="P25" s="18"/>
      <c r="Q25" s="90" t="str">
        <f>IF((ANXE_4_INVEST_TROUPEAU!B25)=0,"",ANXE_4_INVEST_TROUPEAU!B25)</f>
        <v/>
      </c>
      <c r="R25" s="87" t="str">
        <f>IF((ANXE_4_INVEST_TROUPEAU!C25)=0,"",ANXE_4_INVEST_TROUPEAU!C25)</f>
        <v/>
      </c>
      <c r="S25" s="86" t="str">
        <f>IF((ANXE_4_INVEST_TROUPEAU!D25)=0,"",ANXE_4_INVEST_TROUPEAU!D25)</f>
        <v/>
      </c>
      <c r="T25" s="86" t="str">
        <f>IF((ANXE_4_INVEST_TROUPEAU!E25)=0,"",ANXE_4_INVEST_TROUPEAU!E25)</f>
        <v/>
      </c>
      <c r="U25" s="83" t="str">
        <f>IF((ANXE_4_INVEST_TROUPEAU!F25)=0,"",ANXE_4_INVEST_TROUPEAU!F25)</f>
        <v/>
      </c>
      <c r="V25" s="83" t="str">
        <f>IF((ANXE_4_INVEST_TROUPEAU!G25)=0,"",ANXE_4_INVEST_TROUPEAU!G25)</f>
        <v/>
      </c>
      <c r="W25" s="88" t="str">
        <f>IF((ANXE_4_INVEST_TROUPEAU!H25)=0,"",ANXE_4_INVEST_TROUPEAU!H25)</f>
        <v/>
      </c>
      <c r="X25" s="83" t="str">
        <f>IF((ANXE_4_INVEST_TROUPEAU!I25)=0,"",ANXE_4_INVEST_TROUPEAU!I25)</f>
        <v/>
      </c>
      <c r="Y25" s="89" t="str">
        <f>IF((ANXE_4_INVEST_TROUPEAU!J25)=0,"",ANXE_4_INVEST_TROUPEAU!J25)</f>
        <v/>
      </c>
      <c r="Z25" s="89" t="str">
        <f>IF(Y25="","",IF((ANXE_4_INVEST_TROUPEAU!K25)=0,0,ANXE_4_INVEST_TROUPEAU!K25))</f>
        <v/>
      </c>
      <c r="AA25" s="89" t="str">
        <f>IF((ANXE_4_INVEST_TROUPEAU!L25)=0,"",ANXE_4_INVEST_TROUPEAU!L25)</f>
        <v/>
      </c>
      <c r="AB25" s="89" t="str">
        <f>IF((ANXE_4_INVEST_TROUPEAU!M25)=0,"",ANXE_4_INVEST_TROUPEAU!M25)</f>
        <v/>
      </c>
      <c r="AC25" s="89" t="str">
        <f>IF((ANXE_4_INVEST_TROUPEAU!N25)=0,"",ANXE_4_INVEST_TROUPEAU!N25)</f>
        <v/>
      </c>
      <c r="AD25" s="97"/>
      <c r="AF25" s="89"/>
      <c r="AG25" s="120" t="str">
        <f t="shared" si="2"/>
        <v/>
      </c>
      <c r="AH25" s="93" t="str">
        <f t="shared" si="1"/>
        <v/>
      </c>
      <c r="AI25" s="139" t="str">
        <f t="shared" si="3"/>
        <v/>
      </c>
      <c r="AJ25" s="120" t="str">
        <f t="shared" si="4"/>
        <v/>
      </c>
      <c r="AK25" s="94"/>
      <c r="AL25" s="93"/>
    </row>
    <row r="26" spans="1:38" x14ac:dyDescent="0.25">
      <c r="A26" s="3"/>
      <c r="B26" s="84"/>
      <c r="C26" s="84"/>
      <c r="D26" s="85"/>
      <c r="E26" s="84"/>
      <c r="F26" s="84"/>
      <c r="G26" s="84"/>
      <c r="H26" s="91"/>
      <c r="I26" s="84"/>
      <c r="J26" s="92"/>
      <c r="K26" s="55"/>
      <c r="L26" s="92"/>
      <c r="M26" s="55"/>
      <c r="N26" s="120" t="str">
        <f t="shared" si="0"/>
        <v/>
      </c>
      <c r="O26" s="98"/>
      <c r="P26" s="18"/>
      <c r="Q26" s="90" t="str">
        <f>IF((ANXE_4_INVEST_TROUPEAU!B26)=0,"",ANXE_4_INVEST_TROUPEAU!B26)</f>
        <v/>
      </c>
      <c r="R26" s="87" t="str">
        <f>IF((ANXE_4_INVEST_TROUPEAU!C26)=0,"",ANXE_4_INVEST_TROUPEAU!C26)</f>
        <v/>
      </c>
      <c r="S26" s="86" t="str">
        <f>IF((ANXE_4_INVEST_TROUPEAU!D26)=0,"",ANXE_4_INVEST_TROUPEAU!D26)</f>
        <v/>
      </c>
      <c r="T26" s="86" t="str">
        <f>IF((ANXE_4_INVEST_TROUPEAU!E26)=0,"",ANXE_4_INVEST_TROUPEAU!E26)</f>
        <v/>
      </c>
      <c r="U26" s="83" t="str">
        <f>IF((ANXE_4_INVEST_TROUPEAU!F26)=0,"",ANXE_4_INVEST_TROUPEAU!F26)</f>
        <v/>
      </c>
      <c r="V26" s="83" t="str">
        <f>IF((ANXE_4_INVEST_TROUPEAU!G26)=0,"",ANXE_4_INVEST_TROUPEAU!G26)</f>
        <v/>
      </c>
      <c r="W26" s="88" t="str">
        <f>IF((ANXE_4_INVEST_TROUPEAU!H26)=0,"",ANXE_4_INVEST_TROUPEAU!H26)</f>
        <v/>
      </c>
      <c r="X26" s="83" t="str">
        <f>IF((ANXE_4_INVEST_TROUPEAU!I26)=0,"",ANXE_4_INVEST_TROUPEAU!I26)</f>
        <v/>
      </c>
      <c r="Y26" s="89" t="str">
        <f>IF((ANXE_4_INVEST_TROUPEAU!J26)=0,"",ANXE_4_INVEST_TROUPEAU!J26)</f>
        <v/>
      </c>
      <c r="Z26" s="89" t="str">
        <f>IF(Y26="","",IF((ANXE_4_INVEST_TROUPEAU!K26)=0,0,ANXE_4_INVEST_TROUPEAU!K26))</f>
        <v/>
      </c>
      <c r="AA26" s="89" t="str">
        <f>IF((ANXE_4_INVEST_TROUPEAU!L26)=0,"",ANXE_4_INVEST_TROUPEAU!L26)</f>
        <v/>
      </c>
      <c r="AB26" s="89" t="str">
        <f>IF((ANXE_4_INVEST_TROUPEAU!M26)=0,"",ANXE_4_INVEST_TROUPEAU!M26)</f>
        <v/>
      </c>
      <c r="AC26" s="89" t="str">
        <f>IF((ANXE_4_INVEST_TROUPEAU!N26)=0,"",ANXE_4_INVEST_TROUPEAU!N26)</f>
        <v/>
      </c>
      <c r="AD26" s="97"/>
      <c r="AF26" s="89"/>
      <c r="AG26" s="120" t="str">
        <f t="shared" si="2"/>
        <v/>
      </c>
      <c r="AH26" s="93" t="str">
        <f t="shared" si="1"/>
        <v/>
      </c>
      <c r="AI26" s="139" t="str">
        <f t="shared" si="3"/>
        <v/>
      </c>
      <c r="AJ26" s="120" t="str">
        <f t="shared" si="4"/>
        <v/>
      </c>
      <c r="AK26" s="94"/>
      <c r="AL26" s="93"/>
    </row>
    <row r="27" spans="1:38" x14ac:dyDescent="0.25">
      <c r="A27" s="3"/>
      <c r="B27" s="84"/>
      <c r="C27" s="84"/>
      <c r="D27" s="85"/>
      <c r="E27" s="84"/>
      <c r="F27" s="84"/>
      <c r="G27" s="84"/>
      <c r="H27" s="91"/>
      <c r="I27" s="84"/>
      <c r="J27" s="92"/>
      <c r="K27" s="55"/>
      <c r="L27" s="92"/>
      <c r="M27" s="55"/>
      <c r="N27" s="120" t="str">
        <f t="shared" si="0"/>
        <v/>
      </c>
      <c r="O27" s="98"/>
      <c r="P27" s="18"/>
      <c r="Q27" s="90" t="str">
        <f>IF((ANXE_4_INVEST_TROUPEAU!B27)=0,"",ANXE_4_INVEST_TROUPEAU!B27)</f>
        <v/>
      </c>
      <c r="R27" s="87" t="str">
        <f>IF((ANXE_4_INVEST_TROUPEAU!C27)=0,"",ANXE_4_INVEST_TROUPEAU!C27)</f>
        <v/>
      </c>
      <c r="S27" s="86" t="str">
        <f>IF((ANXE_4_INVEST_TROUPEAU!D27)=0,"",ANXE_4_INVEST_TROUPEAU!D27)</f>
        <v/>
      </c>
      <c r="T27" s="86" t="str">
        <f>IF((ANXE_4_INVEST_TROUPEAU!E27)=0,"",ANXE_4_INVEST_TROUPEAU!E27)</f>
        <v/>
      </c>
      <c r="U27" s="83" t="str">
        <f>IF((ANXE_4_INVEST_TROUPEAU!F27)=0,"",ANXE_4_INVEST_TROUPEAU!F27)</f>
        <v/>
      </c>
      <c r="V27" s="83" t="str">
        <f>IF((ANXE_4_INVEST_TROUPEAU!G27)=0,"",ANXE_4_INVEST_TROUPEAU!G27)</f>
        <v/>
      </c>
      <c r="W27" s="88" t="str">
        <f>IF((ANXE_4_INVEST_TROUPEAU!H27)=0,"",ANXE_4_INVEST_TROUPEAU!H27)</f>
        <v/>
      </c>
      <c r="X27" s="83" t="str">
        <f>IF((ANXE_4_INVEST_TROUPEAU!I27)=0,"",ANXE_4_INVEST_TROUPEAU!I27)</f>
        <v/>
      </c>
      <c r="Y27" s="89" t="str">
        <f>IF((ANXE_4_INVEST_TROUPEAU!J27)=0,"",ANXE_4_INVEST_TROUPEAU!J27)</f>
        <v/>
      </c>
      <c r="Z27" s="89" t="str">
        <f>IF(Y27="","",IF((ANXE_4_INVEST_TROUPEAU!K27)=0,0,ANXE_4_INVEST_TROUPEAU!K27))</f>
        <v/>
      </c>
      <c r="AA27" s="89" t="str">
        <f>IF((ANXE_4_INVEST_TROUPEAU!L27)=0,"",ANXE_4_INVEST_TROUPEAU!L27)</f>
        <v/>
      </c>
      <c r="AB27" s="89" t="str">
        <f>IF((ANXE_4_INVEST_TROUPEAU!M27)=0,"",ANXE_4_INVEST_TROUPEAU!M27)</f>
        <v/>
      </c>
      <c r="AC27" s="89" t="str">
        <f>IF((ANXE_4_INVEST_TROUPEAU!N27)=0,"",ANXE_4_INVEST_TROUPEAU!N27)</f>
        <v/>
      </c>
      <c r="AD27" s="97"/>
      <c r="AF27" s="89"/>
      <c r="AG27" s="120" t="str">
        <f t="shared" si="2"/>
        <v/>
      </c>
      <c r="AH27" s="93" t="str">
        <f t="shared" si="1"/>
        <v/>
      </c>
      <c r="AI27" s="139" t="str">
        <f t="shared" si="3"/>
        <v/>
      </c>
      <c r="AJ27" s="120" t="str">
        <f t="shared" si="4"/>
        <v/>
      </c>
      <c r="AK27" s="94"/>
      <c r="AL27" s="93"/>
    </row>
    <row r="28" spans="1:38" x14ac:dyDescent="0.25">
      <c r="A28" s="3"/>
      <c r="B28" s="84"/>
      <c r="C28" s="84"/>
      <c r="D28" s="85"/>
      <c r="E28" s="84"/>
      <c r="F28" s="84"/>
      <c r="G28" s="84"/>
      <c r="H28" s="91"/>
      <c r="I28" s="84"/>
      <c r="J28" s="92"/>
      <c r="K28" s="55"/>
      <c r="L28" s="92"/>
      <c r="M28" s="55"/>
      <c r="N28" s="120" t="str">
        <f t="shared" si="0"/>
        <v/>
      </c>
      <c r="O28" s="98"/>
      <c r="P28" s="18"/>
      <c r="Q28" s="90" t="str">
        <f>IF((ANXE_4_INVEST_TROUPEAU!B28)=0,"",ANXE_4_INVEST_TROUPEAU!B28)</f>
        <v/>
      </c>
      <c r="R28" s="87" t="str">
        <f>IF((ANXE_4_INVEST_TROUPEAU!C28)=0,"",ANXE_4_INVEST_TROUPEAU!C28)</f>
        <v/>
      </c>
      <c r="S28" s="86" t="str">
        <f>IF((ANXE_4_INVEST_TROUPEAU!D28)=0,"",ANXE_4_INVEST_TROUPEAU!D28)</f>
        <v/>
      </c>
      <c r="T28" s="86" t="str">
        <f>IF((ANXE_4_INVEST_TROUPEAU!E28)=0,"",ANXE_4_INVEST_TROUPEAU!E28)</f>
        <v/>
      </c>
      <c r="U28" s="83" t="str">
        <f>IF((ANXE_4_INVEST_TROUPEAU!F28)=0,"",ANXE_4_INVEST_TROUPEAU!F28)</f>
        <v/>
      </c>
      <c r="V28" s="83" t="str">
        <f>IF((ANXE_4_INVEST_TROUPEAU!G28)=0,"",ANXE_4_INVEST_TROUPEAU!G28)</f>
        <v/>
      </c>
      <c r="W28" s="88" t="str">
        <f>IF((ANXE_4_INVEST_TROUPEAU!H28)=0,"",ANXE_4_INVEST_TROUPEAU!H28)</f>
        <v/>
      </c>
      <c r="X28" s="83" t="str">
        <f>IF((ANXE_4_INVEST_TROUPEAU!I28)=0,"",ANXE_4_INVEST_TROUPEAU!I28)</f>
        <v/>
      </c>
      <c r="Y28" s="89" t="str">
        <f>IF((ANXE_4_INVEST_TROUPEAU!J28)=0,"",ANXE_4_INVEST_TROUPEAU!J28)</f>
        <v/>
      </c>
      <c r="Z28" s="89" t="str">
        <f>IF(Y28="","",IF((ANXE_4_INVEST_TROUPEAU!K28)=0,0,ANXE_4_INVEST_TROUPEAU!K28))</f>
        <v/>
      </c>
      <c r="AA28" s="89" t="str">
        <f>IF((ANXE_4_INVEST_TROUPEAU!L28)=0,"",ANXE_4_INVEST_TROUPEAU!L28)</f>
        <v/>
      </c>
      <c r="AB28" s="89" t="str">
        <f>IF((ANXE_4_INVEST_TROUPEAU!M28)=0,"",ANXE_4_INVEST_TROUPEAU!M28)</f>
        <v/>
      </c>
      <c r="AC28" s="89" t="str">
        <f>IF((ANXE_4_INVEST_TROUPEAU!N28)=0,"",ANXE_4_INVEST_TROUPEAU!N28)</f>
        <v/>
      </c>
      <c r="AD28" s="97"/>
      <c r="AF28" s="89"/>
      <c r="AG28" s="120" t="str">
        <f t="shared" si="2"/>
        <v/>
      </c>
      <c r="AH28" s="93" t="str">
        <f t="shared" si="1"/>
        <v/>
      </c>
      <c r="AI28" s="139" t="str">
        <f t="shared" si="3"/>
        <v/>
      </c>
      <c r="AJ28" s="120" t="str">
        <f t="shared" si="4"/>
        <v/>
      </c>
      <c r="AK28" s="94"/>
      <c r="AL28" s="93"/>
    </row>
    <row r="29" spans="1:38" x14ac:dyDescent="0.25">
      <c r="A29" s="3"/>
      <c r="B29" s="84"/>
      <c r="C29" s="84"/>
      <c r="D29" s="85"/>
      <c r="E29" s="84"/>
      <c r="F29" s="84"/>
      <c r="G29" s="84"/>
      <c r="H29" s="91"/>
      <c r="I29" s="84"/>
      <c r="J29" s="92"/>
      <c r="K29" s="55"/>
      <c r="L29" s="92"/>
      <c r="M29" s="55"/>
      <c r="N29" s="120" t="str">
        <f t="shared" si="0"/>
        <v/>
      </c>
      <c r="O29" s="98"/>
      <c r="P29" s="18"/>
      <c r="Q29" s="90" t="str">
        <f>IF((ANXE_4_INVEST_TROUPEAU!B29)=0,"",ANXE_4_INVEST_TROUPEAU!B29)</f>
        <v/>
      </c>
      <c r="R29" s="87" t="str">
        <f>IF((ANXE_4_INVEST_TROUPEAU!C29)=0,"",ANXE_4_INVEST_TROUPEAU!C29)</f>
        <v/>
      </c>
      <c r="S29" s="86" t="str">
        <f>IF((ANXE_4_INVEST_TROUPEAU!D29)=0,"",ANXE_4_INVEST_TROUPEAU!D29)</f>
        <v/>
      </c>
      <c r="T29" s="86" t="str">
        <f>IF((ANXE_4_INVEST_TROUPEAU!E29)=0,"",ANXE_4_INVEST_TROUPEAU!E29)</f>
        <v/>
      </c>
      <c r="U29" s="83" t="str">
        <f>IF((ANXE_4_INVEST_TROUPEAU!F29)=0,"",ANXE_4_INVEST_TROUPEAU!F29)</f>
        <v/>
      </c>
      <c r="V29" s="83" t="str">
        <f>IF((ANXE_4_INVEST_TROUPEAU!G29)=0,"",ANXE_4_INVEST_TROUPEAU!G29)</f>
        <v/>
      </c>
      <c r="W29" s="88" t="str">
        <f>IF((ANXE_4_INVEST_TROUPEAU!H29)=0,"",ANXE_4_INVEST_TROUPEAU!H29)</f>
        <v/>
      </c>
      <c r="X29" s="83" t="str">
        <f>IF((ANXE_4_INVEST_TROUPEAU!I29)=0,"",ANXE_4_INVEST_TROUPEAU!I29)</f>
        <v/>
      </c>
      <c r="Y29" s="89" t="str">
        <f>IF((ANXE_4_INVEST_TROUPEAU!J29)=0,"",ANXE_4_INVEST_TROUPEAU!J29)</f>
        <v/>
      </c>
      <c r="Z29" s="89" t="str">
        <f>IF(Y29="","",IF((ANXE_4_INVEST_TROUPEAU!K29)=0,0,ANXE_4_INVEST_TROUPEAU!K29))</f>
        <v/>
      </c>
      <c r="AA29" s="89" t="str">
        <f>IF((ANXE_4_INVEST_TROUPEAU!L29)=0,"",ANXE_4_INVEST_TROUPEAU!L29)</f>
        <v/>
      </c>
      <c r="AB29" s="89" t="str">
        <f>IF((ANXE_4_INVEST_TROUPEAU!M29)=0,"",ANXE_4_INVEST_TROUPEAU!M29)</f>
        <v/>
      </c>
      <c r="AC29" s="89" t="str">
        <f>IF((ANXE_4_INVEST_TROUPEAU!N29)=0,"",ANXE_4_INVEST_TROUPEAU!N29)</f>
        <v/>
      </c>
      <c r="AD29" s="97"/>
      <c r="AF29" s="89"/>
      <c r="AG29" s="120" t="str">
        <f t="shared" si="2"/>
        <v/>
      </c>
      <c r="AH29" s="93" t="str">
        <f t="shared" si="1"/>
        <v/>
      </c>
      <c r="AI29" s="139" t="str">
        <f t="shared" si="3"/>
        <v/>
      </c>
      <c r="AJ29" s="120" t="str">
        <f t="shared" si="4"/>
        <v/>
      </c>
      <c r="AK29" s="94"/>
      <c r="AL29" s="93"/>
    </row>
    <row r="30" spans="1:38" x14ac:dyDescent="0.25">
      <c r="A30" s="3"/>
      <c r="B30" s="84"/>
      <c r="C30" s="84"/>
      <c r="D30" s="85"/>
      <c r="E30" s="84"/>
      <c r="F30" s="84"/>
      <c r="G30" s="84"/>
      <c r="H30" s="91"/>
      <c r="I30" s="84"/>
      <c r="J30" s="92"/>
      <c r="K30" s="55"/>
      <c r="L30" s="92"/>
      <c r="M30" s="55"/>
      <c r="N30" s="120" t="str">
        <f t="shared" si="0"/>
        <v/>
      </c>
      <c r="O30" s="98"/>
      <c r="P30" s="18"/>
      <c r="Q30" s="90" t="str">
        <f>IF((ANXE_4_INVEST_TROUPEAU!B30)=0,"",ANXE_4_INVEST_TROUPEAU!B30)</f>
        <v/>
      </c>
      <c r="R30" s="87" t="str">
        <f>IF((ANXE_4_INVEST_TROUPEAU!C30)=0,"",ANXE_4_INVEST_TROUPEAU!C30)</f>
        <v/>
      </c>
      <c r="S30" s="86" t="str">
        <f>IF((ANXE_4_INVEST_TROUPEAU!D30)=0,"",ANXE_4_INVEST_TROUPEAU!D30)</f>
        <v/>
      </c>
      <c r="T30" s="86" t="str">
        <f>IF((ANXE_4_INVEST_TROUPEAU!E30)=0,"",ANXE_4_INVEST_TROUPEAU!E30)</f>
        <v/>
      </c>
      <c r="U30" s="83" t="str">
        <f>IF((ANXE_4_INVEST_TROUPEAU!F30)=0,"",ANXE_4_INVEST_TROUPEAU!F30)</f>
        <v/>
      </c>
      <c r="V30" s="83" t="str">
        <f>IF((ANXE_4_INVEST_TROUPEAU!G30)=0,"",ANXE_4_INVEST_TROUPEAU!G30)</f>
        <v/>
      </c>
      <c r="W30" s="88" t="str">
        <f>IF((ANXE_4_INVEST_TROUPEAU!H30)=0,"",ANXE_4_INVEST_TROUPEAU!H30)</f>
        <v/>
      </c>
      <c r="X30" s="83" t="str">
        <f>IF((ANXE_4_INVEST_TROUPEAU!I30)=0,"",ANXE_4_INVEST_TROUPEAU!I30)</f>
        <v/>
      </c>
      <c r="Y30" s="89" t="str">
        <f>IF((ANXE_4_INVEST_TROUPEAU!J30)=0,"",ANXE_4_INVEST_TROUPEAU!J30)</f>
        <v/>
      </c>
      <c r="Z30" s="89" t="str">
        <f>IF(Y30="","",IF((ANXE_4_INVEST_TROUPEAU!K30)=0,0,ANXE_4_INVEST_TROUPEAU!K30))</f>
        <v/>
      </c>
      <c r="AA30" s="89" t="str">
        <f>IF((ANXE_4_INVEST_TROUPEAU!L30)=0,"",ANXE_4_INVEST_TROUPEAU!L30)</f>
        <v/>
      </c>
      <c r="AB30" s="89" t="str">
        <f>IF((ANXE_4_INVEST_TROUPEAU!M30)=0,"",ANXE_4_INVEST_TROUPEAU!M30)</f>
        <v/>
      </c>
      <c r="AC30" s="89" t="str">
        <f>IF((ANXE_4_INVEST_TROUPEAU!N30)=0,"",ANXE_4_INVEST_TROUPEAU!N30)</f>
        <v/>
      </c>
      <c r="AD30" s="97"/>
      <c r="AF30" s="89"/>
      <c r="AG30" s="120" t="str">
        <f t="shared" si="2"/>
        <v/>
      </c>
      <c r="AH30" s="93" t="str">
        <f t="shared" si="1"/>
        <v/>
      </c>
      <c r="AI30" s="139" t="str">
        <f t="shared" si="3"/>
        <v/>
      </c>
      <c r="AJ30" s="120" t="str">
        <f t="shared" si="4"/>
        <v/>
      </c>
      <c r="AK30" s="94"/>
      <c r="AL30" s="93"/>
    </row>
    <row r="31" spans="1:38" x14ac:dyDescent="0.25">
      <c r="A31" s="3"/>
      <c r="B31" s="84"/>
      <c r="C31" s="84"/>
      <c r="D31" s="85"/>
      <c r="E31" s="84"/>
      <c r="F31" s="84"/>
      <c r="G31" s="84"/>
      <c r="H31" s="91"/>
      <c r="I31" s="84"/>
      <c r="J31" s="92"/>
      <c r="K31" s="55"/>
      <c r="L31" s="92"/>
      <c r="M31" s="55"/>
      <c r="N31" s="120" t="str">
        <f t="shared" si="0"/>
        <v/>
      </c>
      <c r="O31" s="98"/>
      <c r="P31" s="18"/>
      <c r="Q31" s="90" t="str">
        <f>IF((ANXE_4_INVEST_TROUPEAU!B31)=0,"",ANXE_4_INVEST_TROUPEAU!B31)</f>
        <v/>
      </c>
      <c r="R31" s="87" t="str">
        <f>IF((ANXE_4_INVEST_TROUPEAU!C31)=0,"",ANXE_4_INVEST_TROUPEAU!C31)</f>
        <v/>
      </c>
      <c r="S31" s="86" t="str">
        <f>IF((ANXE_4_INVEST_TROUPEAU!D31)=0,"",ANXE_4_INVEST_TROUPEAU!D31)</f>
        <v/>
      </c>
      <c r="T31" s="86" t="str">
        <f>IF((ANXE_4_INVEST_TROUPEAU!E31)=0,"",ANXE_4_INVEST_TROUPEAU!E31)</f>
        <v/>
      </c>
      <c r="U31" s="83" t="str">
        <f>IF((ANXE_4_INVEST_TROUPEAU!F31)=0,"",ANXE_4_INVEST_TROUPEAU!F31)</f>
        <v/>
      </c>
      <c r="V31" s="83" t="str">
        <f>IF((ANXE_4_INVEST_TROUPEAU!G31)=0,"",ANXE_4_INVEST_TROUPEAU!G31)</f>
        <v/>
      </c>
      <c r="W31" s="88" t="str">
        <f>IF((ANXE_4_INVEST_TROUPEAU!H31)=0,"",ANXE_4_INVEST_TROUPEAU!H31)</f>
        <v/>
      </c>
      <c r="X31" s="83" t="str">
        <f>IF((ANXE_4_INVEST_TROUPEAU!I31)=0,"",ANXE_4_INVEST_TROUPEAU!I31)</f>
        <v/>
      </c>
      <c r="Y31" s="89" t="str">
        <f>IF((ANXE_4_INVEST_TROUPEAU!J31)=0,"",ANXE_4_INVEST_TROUPEAU!J31)</f>
        <v/>
      </c>
      <c r="Z31" s="89" t="str">
        <f>IF(Y31="","",IF((ANXE_4_INVEST_TROUPEAU!K31)=0,0,ANXE_4_INVEST_TROUPEAU!K31))</f>
        <v/>
      </c>
      <c r="AA31" s="89" t="str">
        <f>IF((ANXE_4_INVEST_TROUPEAU!L31)=0,"",ANXE_4_INVEST_TROUPEAU!L31)</f>
        <v/>
      </c>
      <c r="AB31" s="89" t="str">
        <f>IF((ANXE_4_INVEST_TROUPEAU!M31)=0,"",ANXE_4_INVEST_TROUPEAU!M31)</f>
        <v/>
      </c>
      <c r="AC31" s="89" t="str">
        <f>IF((ANXE_4_INVEST_TROUPEAU!N31)=0,"",ANXE_4_INVEST_TROUPEAU!N31)</f>
        <v/>
      </c>
      <c r="AD31" s="97"/>
      <c r="AF31" s="89"/>
      <c r="AG31" s="120" t="str">
        <f t="shared" si="2"/>
        <v/>
      </c>
      <c r="AH31" s="93" t="str">
        <f t="shared" si="1"/>
        <v/>
      </c>
      <c r="AI31" s="139" t="str">
        <f t="shared" si="3"/>
        <v/>
      </c>
      <c r="AJ31" s="120" t="str">
        <f t="shared" si="4"/>
        <v/>
      </c>
      <c r="AK31" s="94"/>
      <c r="AL31" s="93"/>
    </row>
    <row r="32" spans="1:38" x14ac:dyDescent="0.25">
      <c r="A32" s="3"/>
      <c r="B32" s="84"/>
      <c r="C32" s="84"/>
      <c r="D32" s="85"/>
      <c r="E32" s="84"/>
      <c r="F32" s="84"/>
      <c r="G32" s="84"/>
      <c r="H32" s="91"/>
      <c r="I32" s="84"/>
      <c r="J32" s="92"/>
      <c r="K32" s="55"/>
      <c r="L32" s="92"/>
      <c r="M32" s="55"/>
      <c r="N32" s="120" t="str">
        <f t="shared" si="0"/>
        <v/>
      </c>
      <c r="O32" s="98"/>
      <c r="P32" s="18"/>
      <c r="Q32" s="90" t="str">
        <f>IF((ANXE_4_INVEST_TROUPEAU!B32)=0,"",ANXE_4_INVEST_TROUPEAU!B32)</f>
        <v/>
      </c>
      <c r="R32" s="87" t="str">
        <f>IF((ANXE_4_INVEST_TROUPEAU!C32)=0,"",ANXE_4_INVEST_TROUPEAU!C32)</f>
        <v/>
      </c>
      <c r="S32" s="86" t="str">
        <f>IF((ANXE_4_INVEST_TROUPEAU!D32)=0,"",ANXE_4_INVEST_TROUPEAU!D32)</f>
        <v/>
      </c>
      <c r="T32" s="86" t="str">
        <f>IF((ANXE_4_INVEST_TROUPEAU!E32)=0,"",ANXE_4_INVEST_TROUPEAU!E32)</f>
        <v/>
      </c>
      <c r="U32" s="83" t="str">
        <f>IF((ANXE_4_INVEST_TROUPEAU!F32)=0,"",ANXE_4_INVEST_TROUPEAU!F32)</f>
        <v/>
      </c>
      <c r="V32" s="83" t="str">
        <f>IF((ANXE_4_INVEST_TROUPEAU!G32)=0,"",ANXE_4_INVEST_TROUPEAU!G32)</f>
        <v/>
      </c>
      <c r="W32" s="88" t="str">
        <f>IF((ANXE_4_INVEST_TROUPEAU!H32)=0,"",ANXE_4_INVEST_TROUPEAU!H32)</f>
        <v/>
      </c>
      <c r="X32" s="83" t="str">
        <f>IF((ANXE_4_INVEST_TROUPEAU!I32)=0,"",ANXE_4_INVEST_TROUPEAU!I32)</f>
        <v/>
      </c>
      <c r="Y32" s="89" t="str">
        <f>IF((ANXE_4_INVEST_TROUPEAU!J32)=0,"",ANXE_4_INVEST_TROUPEAU!J32)</f>
        <v/>
      </c>
      <c r="Z32" s="89" t="str">
        <f>IF(Y32="","",IF((ANXE_4_INVEST_TROUPEAU!K32)=0,0,ANXE_4_INVEST_TROUPEAU!K32))</f>
        <v/>
      </c>
      <c r="AA32" s="89" t="str">
        <f>IF((ANXE_4_INVEST_TROUPEAU!L32)=0,"",ANXE_4_INVEST_TROUPEAU!L32)</f>
        <v/>
      </c>
      <c r="AB32" s="89" t="str">
        <f>IF((ANXE_4_INVEST_TROUPEAU!M32)=0,"",ANXE_4_INVEST_TROUPEAU!M32)</f>
        <v/>
      </c>
      <c r="AC32" s="89" t="str">
        <f>IF((ANXE_4_INVEST_TROUPEAU!N32)=0,"",ANXE_4_INVEST_TROUPEAU!N32)</f>
        <v/>
      </c>
      <c r="AD32" s="97"/>
      <c r="AF32" s="89"/>
      <c r="AG32" s="120" t="str">
        <f t="shared" si="2"/>
        <v/>
      </c>
      <c r="AH32" s="93" t="str">
        <f t="shared" si="1"/>
        <v/>
      </c>
      <c r="AI32" s="139" t="str">
        <f t="shared" si="3"/>
        <v/>
      </c>
      <c r="AJ32" s="120" t="str">
        <f t="shared" si="4"/>
        <v/>
      </c>
      <c r="AK32" s="94"/>
      <c r="AL32" s="93"/>
    </row>
    <row r="33" spans="1:38" x14ac:dyDescent="0.25">
      <c r="A33" s="3"/>
      <c r="B33" s="84"/>
      <c r="C33" s="84"/>
      <c r="D33" s="85"/>
      <c r="E33" s="84"/>
      <c r="F33" s="84"/>
      <c r="G33" s="84"/>
      <c r="H33" s="91"/>
      <c r="I33" s="84"/>
      <c r="J33" s="92"/>
      <c r="K33" s="55"/>
      <c r="L33" s="92"/>
      <c r="M33" s="55"/>
      <c r="N33" s="120" t="str">
        <f t="shared" si="0"/>
        <v/>
      </c>
      <c r="O33" s="98"/>
      <c r="P33" s="18"/>
      <c r="Q33" s="90" t="str">
        <f>IF((ANXE_4_INVEST_TROUPEAU!B33)=0,"",ANXE_4_INVEST_TROUPEAU!B33)</f>
        <v/>
      </c>
      <c r="R33" s="87" t="str">
        <f>IF((ANXE_4_INVEST_TROUPEAU!C33)=0,"",ANXE_4_INVEST_TROUPEAU!C33)</f>
        <v/>
      </c>
      <c r="S33" s="86" t="str">
        <f>IF((ANXE_4_INVEST_TROUPEAU!D33)=0,"",ANXE_4_INVEST_TROUPEAU!D33)</f>
        <v/>
      </c>
      <c r="T33" s="86" t="str">
        <f>IF((ANXE_4_INVEST_TROUPEAU!E33)=0,"",ANXE_4_INVEST_TROUPEAU!E33)</f>
        <v/>
      </c>
      <c r="U33" s="83" t="str">
        <f>IF((ANXE_4_INVEST_TROUPEAU!F33)=0,"",ANXE_4_INVEST_TROUPEAU!F33)</f>
        <v/>
      </c>
      <c r="V33" s="83" t="str">
        <f>IF((ANXE_4_INVEST_TROUPEAU!G33)=0,"",ANXE_4_INVEST_TROUPEAU!G33)</f>
        <v/>
      </c>
      <c r="W33" s="88" t="str">
        <f>IF((ANXE_4_INVEST_TROUPEAU!H33)=0,"",ANXE_4_INVEST_TROUPEAU!H33)</f>
        <v/>
      </c>
      <c r="X33" s="83" t="str">
        <f>IF((ANXE_4_INVEST_TROUPEAU!I33)=0,"",ANXE_4_INVEST_TROUPEAU!I33)</f>
        <v/>
      </c>
      <c r="Y33" s="89" t="str">
        <f>IF((ANXE_4_INVEST_TROUPEAU!J33)=0,"",ANXE_4_INVEST_TROUPEAU!J33)</f>
        <v/>
      </c>
      <c r="Z33" s="89" t="str">
        <f>IF(Y33="","",IF((ANXE_4_INVEST_TROUPEAU!K33)=0,0,ANXE_4_INVEST_TROUPEAU!K33))</f>
        <v/>
      </c>
      <c r="AA33" s="89" t="str">
        <f>IF((ANXE_4_INVEST_TROUPEAU!L33)=0,"",ANXE_4_INVEST_TROUPEAU!L33)</f>
        <v/>
      </c>
      <c r="AB33" s="89" t="str">
        <f>IF((ANXE_4_INVEST_TROUPEAU!M33)=0,"",ANXE_4_INVEST_TROUPEAU!M33)</f>
        <v/>
      </c>
      <c r="AC33" s="89" t="str">
        <f>IF((ANXE_4_INVEST_TROUPEAU!N33)=0,"",ANXE_4_INVEST_TROUPEAU!N33)</f>
        <v/>
      </c>
      <c r="AD33" s="97"/>
      <c r="AF33" s="89"/>
      <c r="AG33" s="120" t="str">
        <f t="shared" si="2"/>
        <v/>
      </c>
      <c r="AH33" s="93" t="str">
        <f t="shared" si="1"/>
        <v/>
      </c>
      <c r="AI33" s="139" t="str">
        <f t="shared" si="3"/>
        <v/>
      </c>
      <c r="AJ33" s="120" t="str">
        <f t="shared" si="4"/>
        <v/>
      </c>
      <c r="AK33" s="94"/>
      <c r="AL33" s="93"/>
    </row>
    <row r="34" spans="1:38" x14ac:dyDescent="0.25">
      <c r="A34" s="3"/>
      <c r="B34" s="84"/>
      <c r="C34" s="84"/>
      <c r="D34" s="85"/>
      <c r="E34" s="84"/>
      <c r="F34" s="84"/>
      <c r="G34" s="84"/>
      <c r="H34" s="91"/>
      <c r="I34" s="84"/>
      <c r="J34" s="92"/>
      <c r="K34" s="55"/>
      <c r="L34" s="92"/>
      <c r="M34" s="55"/>
      <c r="N34" s="120" t="str">
        <f t="shared" si="0"/>
        <v/>
      </c>
      <c r="O34" s="98"/>
      <c r="P34" s="18"/>
      <c r="Q34" s="90" t="str">
        <f>IF((ANXE_4_INVEST_TROUPEAU!B34)=0,"",ANXE_4_INVEST_TROUPEAU!B34)</f>
        <v/>
      </c>
      <c r="R34" s="87" t="str">
        <f>IF((ANXE_4_INVEST_TROUPEAU!C34)=0,"",ANXE_4_INVEST_TROUPEAU!C34)</f>
        <v/>
      </c>
      <c r="S34" s="86" t="str">
        <f>IF((ANXE_4_INVEST_TROUPEAU!D34)=0,"",ANXE_4_INVEST_TROUPEAU!D34)</f>
        <v/>
      </c>
      <c r="T34" s="86" t="str">
        <f>IF((ANXE_4_INVEST_TROUPEAU!E34)=0,"",ANXE_4_INVEST_TROUPEAU!E34)</f>
        <v/>
      </c>
      <c r="U34" s="83" t="str">
        <f>IF((ANXE_4_INVEST_TROUPEAU!F34)=0,"",ANXE_4_INVEST_TROUPEAU!F34)</f>
        <v/>
      </c>
      <c r="V34" s="83" t="str">
        <f>IF((ANXE_4_INVEST_TROUPEAU!G34)=0,"",ANXE_4_INVEST_TROUPEAU!G34)</f>
        <v/>
      </c>
      <c r="W34" s="88" t="str">
        <f>IF((ANXE_4_INVEST_TROUPEAU!H34)=0,"",ANXE_4_INVEST_TROUPEAU!H34)</f>
        <v/>
      </c>
      <c r="X34" s="83" t="str">
        <f>IF((ANXE_4_INVEST_TROUPEAU!I34)=0,"",ANXE_4_INVEST_TROUPEAU!I34)</f>
        <v/>
      </c>
      <c r="Y34" s="89" t="str">
        <f>IF((ANXE_4_INVEST_TROUPEAU!J34)=0,"",ANXE_4_INVEST_TROUPEAU!J34)</f>
        <v/>
      </c>
      <c r="Z34" s="89" t="str">
        <f>IF(Y34="","",IF((ANXE_4_INVEST_TROUPEAU!K34)=0,0,ANXE_4_INVEST_TROUPEAU!K34))</f>
        <v/>
      </c>
      <c r="AA34" s="89" t="str">
        <f>IF((ANXE_4_INVEST_TROUPEAU!L34)=0,"",ANXE_4_INVEST_TROUPEAU!L34)</f>
        <v/>
      </c>
      <c r="AB34" s="89" t="str">
        <f>IF((ANXE_4_INVEST_TROUPEAU!M34)=0,"",ANXE_4_INVEST_TROUPEAU!M34)</f>
        <v/>
      </c>
      <c r="AC34" s="89" t="str">
        <f>IF((ANXE_4_INVEST_TROUPEAU!N34)=0,"",ANXE_4_INVEST_TROUPEAU!N34)</f>
        <v/>
      </c>
      <c r="AD34" s="97"/>
      <c r="AF34" s="89"/>
      <c r="AG34" s="120" t="str">
        <f t="shared" si="2"/>
        <v/>
      </c>
      <c r="AH34" s="93" t="str">
        <f t="shared" si="1"/>
        <v/>
      </c>
      <c r="AI34" s="139" t="str">
        <f t="shared" si="3"/>
        <v/>
      </c>
      <c r="AJ34" s="120" t="str">
        <f t="shared" si="4"/>
        <v/>
      </c>
      <c r="AK34" s="94"/>
      <c r="AL34" s="93"/>
    </row>
    <row r="35" spans="1:38" x14ac:dyDescent="0.25">
      <c r="A35" s="3"/>
      <c r="B35" s="84"/>
      <c r="C35" s="84"/>
      <c r="D35" s="85"/>
      <c r="E35" s="84"/>
      <c r="F35" s="84"/>
      <c r="G35" s="84"/>
      <c r="H35" s="91"/>
      <c r="I35" s="84"/>
      <c r="J35" s="92"/>
      <c r="K35" s="55"/>
      <c r="L35" s="92"/>
      <c r="M35" s="55"/>
      <c r="N35" s="120" t="str">
        <f t="shared" si="0"/>
        <v/>
      </c>
      <c r="O35" s="98"/>
      <c r="P35" s="18"/>
      <c r="Q35" s="90" t="str">
        <f>IF((ANXE_4_INVEST_TROUPEAU!B35)=0,"",ANXE_4_INVEST_TROUPEAU!B35)</f>
        <v/>
      </c>
      <c r="R35" s="87" t="str">
        <f>IF((ANXE_4_INVEST_TROUPEAU!C35)=0,"",ANXE_4_INVEST_TROUPEAU!C35)</f>
        <v/>
      </c>
      <c r="S35" s="86" t="str">
        <f>IF((ANXE_4_INVEST_TROUPEAU!D35)=0,"",ANXE_4_INVEST_TROUPEAU!D35)</f>
        <v/>
      </c>
      <c r="T35" s="86" t="str">
        <f>IF((ANXE_4_INVEST_TROUPEAU!E35)=0,"",ANXE_4_INVEST_TROUPEAU!E35)</f>
        <v/>
      </c>
      <c r="U35" s="83" t="str">
        <f>IF((ANXE_4_INVEST_TROUPEAU!F35)=0,"",ANXE_4_INVEST_TROUPEAU!F35)</f>
        <v/>
      </c>
      <c r="V35" s="83" t="str">
        <f>IF((ANXE_4_INVEST_TROUPEAU!G35)=0,"",ANXE_4_INVEST_TROUPEAU!G35)</f>
        <v/>
      </c>
      <c r="W35" s="88" t="str">
        <f>IF((ANXE_4_INVEST_TROUPEAU!H35)=0,"",ANXE_4_INVEST_TROUPEAU!H35)</f>
        <v/>
      </c>
      <c r="X35" s="83" t="str">
        <f>IF((ANXE_4_INVEST_TROUPEAU!I35)=0,"",ANXE_4_INVEST_TROUPEAU!I35)</f>
        <v/>
      </c>
      <c r="Y35" s="89" t="str">
        <f>IF((ANXE_4_INVEST_TROUPEAU!J35)=0,"",ANXE_4_INVEST_TROUPEAU!J35)</f>
        <v/>
      </c>
      <c r="Z35" s="89" t="str">
        <f>IF(Y35="","",IF((ANXE_4_INVEST_TROUPEAU!K35)=0,0,ANXE_4_INVEST_TROUPEAU!K35))</f>
        <v/>
      </c>
      <c r="AA35" s="89" t="str">
        <f>IF((ANXE_4_INVEST_TROUPEAU!L35)=0,"",ANXE_4_INVEST_TROUPEAU!L35)</f>
        <v/>
      </c>
      <c r="AB35" s="89" t="str">
        <f>IF((ANXE_4_INVEST_TROUPEAU!M35)=0,"",ANXE_4_INVEST_TROUPEAU!M35)</f>
        <v/>
      </c>
      <c r="AC35" s="89" t="str">
        <f>IF((ANXE_4_INVEST_TROUPEAU!N35)=0,"",ANXE_4_INVEST_TROUPEAU!N35)</f>
        <v/>
      </c>
      <c r="AD35" s="97"/>
      <c r="AF35" s="89"/>
      <c r="AG35" s="120" t="str">
        <f t="shared" si="2"/>
        <v/>
      </c>
      <c r="AH35" s="93" t="str">
        <f t="shared" si="1"/>
        <v/>
      </c>
      <c r="AI35" s="139" t="str">
        <f t="shared" si="3"/>
        <v/>
      </c>
      <c r="AJ35" s="120" t="str">
        <f t="shared" si="4"/>
        <v/>
      </c>
      <c r="AK35" s="94"/>
      <c r="AL35" s="93"/>
    </row>
    <row r="36" spans="1:38" x14ac:dyDescent="0.25">
      <c r="A36" s="3"/>
      <c r="B36" s="84"/>
      <c r="C36" s="84"/>
      <c r="D36" s="85"/>
      <c r="E36" s="84"/>
      <c r="F36" s="84"/>
      <c r="G36" s="84"/>
      <c r="H36" s="91"/>
      <c r="I36" s="84"/>
      <c r="J36" s="92"/>
      <c r="K36" s="55"/>
      <c r="L36" s="92"/>
      <c r="M36" s="55"/>
      <c r="N36" s="120" t="str">
        <f t="shared" si="0"/>
        <v/>
      </c>
      <c r="O36" s="98"/>
      <c r="P36" s="18"/>
      <c r="Q36" s="90" t="str">
        <f>IF((ANXE_4_INVEST_TROUPEAU!B36)=0,"",ANXE_4_INVEST_TROUPEAU!B36)</f>
        <v/>
      </c>
      <c r="R36" s="87" t="str">
        <f>IF((ANXE_4_INVEST_TROUPEAU!C36)=0,"",ANXE_4_INVEST_TROUPEAU!C36)</f>
        <v/>
      </c>
      <c r="S36" s="86" t="str">
        <f>IF((ANXE_4_INVEST_TROUPEAU!D36)=0,"",ANXE_4_INVEST_TROUPEAU!D36)</f>
        <v/>
      </c>
      <c r="T36" s="86" t="str">
        <f>IF((ANXE_4_INVEST_TROUPEAU!E36)=0,"",ANXE_4_INVEST_TROUPEAU!E36)</f>
        <v/>
      </c>
      <c r="U36" s="83" t="str">
        <f>IF((ANXE_4_INVEST_TROUPEAU!F36)=0,"",ANXE_4_INVEST_TROUPEAU!F36)</f>
        <v/>
      </c>
      <c r="V36" s="83" t="str">
        <f>IF((ANXE_4_INVEST_TROUPEAU!G36)=0,"",ANXE_4_INVEST_TROUPEAU!G36)</f>
        <v/>
      </c>
      <c r="W36" s="88" t="str">
        <f>IF((ANXE_4_INVEST_TROUPEAU!H36)=0,"",ANXE_4_INVEST_TROUPEAU!H36)</f>
        <v/>
      </c>
      <c r="X36" s="83" t="str">
        <f>IF((ANXE_4_INVEST_TROUPEAU!I36)=0,"",ANXE_4_INVEST_TROUPEAU!I36)</f>
        <v/>
      </c>
      <c r="Y36" s="89" t="str">
        <f>IF((ANXE_4_INVEST_TROUPEAU!J36)=0,"",ANXE_4_INVEST_TROUPEAU!J36)</f>
        <v/>
      </c>
      <c r="Z36" s="89" t="str">
        <f>IF(Y36="","",IF((ANXE_4_INVEST_TROUPEAU!K36)=0,0,ANXE_4_INVEST_TROUPEAU!K36))</f>
        <v/>
      </c>
      <c r="AA36" s="89" t="str">
        <f>IF((ANXE_4_INVEST_TROUPEAU!L36)=0,"",ANXE_4_INVEST_TROUPEAU!L36)</f>
        <v/>
      </c>
      <c r="AB36" s="89" t="str">
        <f>IF((ANXE_4_INVEST_TROUPEAU!M36)=0,"",ANXE_4_INVEST_TROUPEAU!M36)</f>
        <v/>
      </c>
      <c r="AC36" s="89" t="str">
        <f>IF((ANXE_4_INVEST_TROUPEAU!N36)=0,"",ANXE_4_INVEST_TROUPEAU!N36)</f>
        <v/>
      </c>
      <c r="AD36" s="97"/>
      <c r="AF36" s="89"/>
      <c r="AG36" s="120" t="str">
        <f t="shared" si="2"/>
        <v/>
      </c>
      <c r="AH36" s="93" t="str">
        <f t="shared" si="1"/>
        <v/>
      </c>
      <c r="AI36" s="139" t="str">
        <f t="shared" si="3"/>
        <v/>
      </c>
      <c r="AJ36" s="120" t="str">
        <f t="shared" si="4"/>
        <v/>
      </c>
      <c r="AK36" s="94"/>
      <c r="AL36" s="93"/>
    </row>
    <row r="37" spans="1:38" x14ac:dyDescent="0.25">
      <c r="A37" s="3"/>
      <c r="B37" s="84"/>
      <c r="C37" s="84"/>
      <c r="D37" s="85"/>
      <c r="E37" s="84"/>
      <c r="F37" s="84"/>
      <c r="G37" s="84"/>
      <c r="H37" s="91"/>
      <c r="I37" s="84"/>
      <c r="J37" s="92"/>
      <c r="K37" s="55"/>
      <c r="L37" s="92"/>
      <c r="M37" s="55"/>
      <c r="N37" s="120" t="str">
        <f t="shared" si="0"/>
        <v/>
      </c>
      <c r="O37" s="98"/>
      <c r="P37" s="18"/>
      <c r="Q37" s="90" t="str">
        <f>IF((ANXE_4_INVEST_TROUPEAU!B37)=0,"",ANXE_4_INVEST_TROUPEAU!B37)</f>
        <v/>
      </c>
      <c r="R37" s="87" t="str">
        <f>IF((ANXE_4_INVEST_TROUPEAU!C37)=0,"",ANXE_4_INVEST_TROUPEAU!C37)</f>
        <v/>
      </c>
      <c r="S37" s="86" t="str">
        <f>IF((ANXE_4_INVEST_TROUPEAU!D37)=0,"",ANXE_4_INVEST_TROUPEAU!D37)</f>
        <v/>
      </c>
      <c r="T37" s="86" t="str">
        <f>IF((ANXE_4_INVEST_TROUPEAU!E37)=0,"",ANXE_4_INVEST_TROUPEAU!E37)</f>
        <v/>
      </c>
      <c r="U37" s="83" t="str">
        <f>IF((ANXE_4_INVEST_TROUPEAU!F37)=0,"",ANXE_4_INVEST_TROUPEAU!F37)</f>
        <v/>
      </c>
      <c r="V37" s="83" t="str">
        <f>IF((ANXE_4_INVEST_TROUPEAU!G37)=0,"",ANXE_4_INVEST_TROUPEAU!G37)</f>
        <v/>
      </c>
      <c r="W37" s="88" t="str">
        <f>IF((ANXE_4_INVEST_TROUPEAU!H37)=0,"",ANXE_4_INVEST_TROUPEAU!H37)</f>
        <v/>
      </c>
      <c r="X37" s="83" t="str">
        <f>IF((ANXE_4_INVEST_TROUPEAU!I37)=0,"",ANXE_4_INVEST_TROUPEAU!I37)</f>
        <v/>
      </c>
      <c r="Y37" s="89" t="str">
        <f>IF((ANXE_4_INVEST_TROUPEAU!J37)=0,"",ANXE_4_INVEST_TROUPEAU!J37)</f>
        <v/>
      </c>
      <c r="Z37" s="89" t="str">
        <f>IF(Y37="","",IF((ANXE_4_INVEST_TROUPEAU!K37)=0,0,ANXE_4_INVEST_TROUPEAU!K37))</f>
        <v/>
      </c>
      <c r="AA37" s="89" t="str">
        <f>IF((ANXE_4_INVEST_TROUPEAU!L37)=0,"",ANXE_4_INVEST_TROUPEAU!L37)</f>
        <v/>
      </c>
      <c r="AB37" s="89" t="str">
        <f>IF((ANXE_4_INVEST_TROUPEAU!M37)=0,"",ANXE_4_INVEST_TROUPEAU!M37)</f>
        <v/>
      </c>
      <c r="AC37" s="89" t="str">
        <f>IF((ANXE_4_INVEST_TROUPEAU!N37)=0,"",ANXE_4_INVEST_TROUPEAU!N37)</f>
        <v/>
      </c>
      <c r="AD37" s="97"/>
      <c r="AF37" s="89"/>
      <c r="AG37" s="120" t="str">
        <f t="shared" si="2"/>
        <v/>
      </c>
      <c r="AH37" s="93" t="str">
        <f t="shared" si="1"/>
        <v/>
      </c>
      <c r="AI37" s="139" t="str">
        <f t="shared" si="3"/>
        <v/>
      </c>
      <c r="AJ37" s="120" t="str">
        <f t="shared" si="4"/>
        <v/>
      </c>
      <c r="AK37" s="94"/>
      <c r="AL37" s="93"/>
    </row>
    <row r="38" spans="1:38" x14ac:dyDescent="0.25">
      <c r="A38" s="3"/>
      <c r="B38" s="84"/>
      <c r="C38" s="84"/>
      <c r="D38" s="85"/>
      <c r="E38" s="84"/>
      <c r="F38" s="84"/>
      <c r="G38" s="84"/>
      <c r="H38" s="91"/>
      <c r="I38" s="84"/>
      <c r="J38" s="92"/>
      <c r="K38" s="55"/>
      <c r="L38" s="92"/>
      <c r="M38" s="55"/>
      <c r="N38" s="120" t="str">
        <f t="shared" si="0"/>
        <v/>
      </c>
      <c r="O38" s="98"/>
      <c r="P38" s="18"/>
      <c r="Q38" s="90" t="str">
        <f>IF((ANXE_4_INVEST_TROUPEAU!B38)=0,"",ANXE_4_INVEST_TROUPEAU!B38)</f>
        <v/>
      </c>
      <c r="R38" s="87" t="str">
        <f>IF((ANXE_4_INVEST_TROUPEAU!C38)=0,"",ANXE_4_INVEST_TROUPEAU!C38)</f>
        <v/>
      </c>
      <c r="S38" s="86" t="str">
        <f>IF((ANXE_4_INVEST_TROUPEAU!D38)=0,"",ANXE_4_INVEST_TROUPEAU!D38)</f>
        <v/>
      </c>
      <c r="T38" s="86" t="str">
        <f>IF((ANXE_4_INVEST_TROUPEAU!E38)=0,"",ANXE_4_INVEST_TROUPEAU!E38)</f>
        <v/>
      </c>
      <c r="U38" s="83" t="str">
        <f>IF((ANXE_4_INVEST_TROUPEAU!F38)=0,"",ANXE_4_INVEST_TROUPEAU!F38)</f>
        <v/>
      </c>
      <c r="V38" s="83" t="str">
        <f>IF((ANXE_4_INVEST_TROUPEAU!G38)=0,"",ANXE_4_INVEST_TROUPEAU!G38)</f>
        <v/>
      </c>
      <c r="W38" s="88" t="str">
        <f>IF((ANXE_4_INVEST_TROUPEAU!H38)=0,"",ANXE_4_INVEST_TROUPEAU!H38)</f>
        <v/>
      </c>
      <c r="X38" s="83" t="str">
        <f>IF((ANXE_4_INVEST_TROUPEAU!I38)=0,"",ANXE_4_INVEST_TROUPEAU!I38)</f>
        <v/>
      </c>
      <c r="Y38" s="89" t="str">
        <f>IF((ANXE_4_INVEST_TROUPEAU!J38)=0,"",ANXE_4_INVEST_TROUPEAU!J38)</f>
        <v/>
      </c>
      <c r="Z38" s="89" t="str">
        <f>IF(Y38="","",IF((ANXE_4_INVEST_TROUPEAU!K38)=0,0,ANXE_4_INVEST_TROUPEAU!K38))</f>
        <v/>
      </c>
      <c r="AA38" s="89" t="str">
        <f>IF((ANXE_4_INVEST_TROUPEAU!L38)=0,"",ANXE_4_INVEST_TROUPEAU!L38)</f>
        <v/>
      </c>
      <c r="AB38" s="89" t="str">
        <f>IF((ANXE_4_INVEST_TROUPEAU!M38)=0,"",ANXE_4_INVEST_TROUPEAU!M38)</f>
        <v/>
      </c>
      <c r="AC38" s="89" t="str">
        <f>IF((ANXE_4_INVEST_TROUPEAU!N38)=0,"",ANXE_4_INVEST_TROUPEAU!N38)</f>
        <v/>
      </c>
      <c r="AD38" s="97"/>
      <c r="AF38" s="89"/>
      <c r="AG38" s="120" t="str">
        <f t="shared" si="2"/>
        <v/>
      </c>
      <c r="AH38" s="93" t="str">
        <f t="shared" si="1"/>
        <v/>
      </c>
      <c r="AI38" s="139" t="str">
        <f t="shared" si="3"/>
        <v/>
      </c>
      <c r="AJ38" s="120" t="str">
        <f t="shared" si="4"/>
        <v/>
      </c>
      <c r="AK38" s="94"/>
      <c r="AL38" s="93"/>
    </row>
    <row r="39" spans="1:38" x14ac:dyDescent="0.25">
      <c r="A39" s="3"/>
      <c r="B39" s="84"/>
      <c r="C39" s="84"/>
      <c r="D39" s="85"/>
      <c r="E39" s="84"/>
      <c r="F39" s="84"/>
      <c r="G39" s="84"/>
      <c r="H39" s="91"/>
      <c r="I39" s="84"/>
      <c r="J39" s="92"/>
      <c r="K39" s="55"/>
      <c r="L39" s="92"/>
      <c r="M39" s="55"/>
      <c r="N39" s="120" t="str">
        <f t="shared" si="0"/>
        <v/>
      </c>
      <c r="O39" s="98"/>
      <c r="P39" s="18"/>
      <c r="Q39" s="90" t="str">
        <f>IF((ANXE_4_INVEST_TROUPEAU!B39)=0,"",ANXE_4_INVEST_TROUPEAU!B39)</f>
        <v/>
      </c>
      <c r="R39" s="87" t="str">
        <f>IF((ANXE_4_INVEST_TROUPEAU!C39)=0,"",ANXE_4_INVEST_TROUPEAU!C39)</f>
        <v/>
      </c>
      <c r="S39" s="86" t="str">
        <f>IF((ANXE_4_INVEST_TROUPEAU!D39)=0,"",ANXE_4_INVEST_TROUPEAU!D39)</f>
        <v/>
      </c>
      <c r="T39" s="86" t="str">
        <f>IF((ANXE_4_INVEST_TROUPEAU!E39)=0,"",ANXE_4_INVEST_TROUPEAU!E39)</f>
        <v/>
      </c>
      <c r="U39" s="83" t="str">
        <f>IF((ANXE_4_INVEST_TROUPEAU!F39)=0,"",ANXE_4_INVEST_TROUPEAU!F39)</f>
        <v/>
      </c>
      <c r="V39" s="83" t="str">
        <f>IF((ANXE_4_INVEST_TROUPEAU!G39)=0,"",ANXE_4_INVEST_TROUPEAU!G39)</f>
        <v/>
      </c>
      <c r="W39" s="88" t="str">
        <f>IF((ANXE_4_INVEST_TROUPEAU!H39)=0,"",ANXE_4_INVEST_TROUPEAU!H39)</f>
        <v/>
      </c>
      <c r="X39" s="83" t="str">
        <f>IF((ANXE_4_INVEST_TROUPEAU!I39)=0,"",ANXE_4_INVEST_TROUPEAU!I39)</f>
        <v/>
      </c>
      <c r="Y39" s="89" t="str">
        <f>IF((ANXE_4_INVEST_TROUPEAU!J39)=0,"",ANXE_4_INVEST_TROUPEAU!J39)</f>
        <v/>
      </c>
      <c r="Z39" s="89" t="str">
        <f>IF(Y39="","",IF((ANXE_4_INVEST_TROUPEAU!K39)=0,0,ANXE_4_INVEST_TROUPEAU!K39))</f>
        <v/>
      </c>
      <c r="AA39" s="89" t="str">
        <f>IF((ANXE_4_INVEST_TROUPEAU!L39)=0,"",ANXE_4_INVEST_TROUPEAU!L39)</f>
        <v/>
      </c>
      <c r="AB39" s="89" t="str">
        <f>IF((ANXE_4_INVEST_TROUPEAU!M39)=0,"",ANXE_4_INVEST_TROUPEAU!M39)</f>
        <v/>
      </c>
      <c r="AC39" s="89" t="str">
        <f>IF((ANXE_4_INVEST_TROUPEAU!N39)=0,"",ANXE_4_INVEST_TROUPEAU!N39)</f>
        <v/>
      </c>
      <c r="AD39" s="97"/>
      <c r="AF39" s="89"/>
      <c r="AG39" s="120" t="str">
        <f t="shared" si="2"/>
        <v/>
      </c>
      <c r="AH39" s="93" t="str">
        <f t="shared" si="1"/>
        <v/>
      </c>
      <c r="AI39" s="139" t="str">
        <f t="shared" si="3"/>
        <v/>
      </c>
      <c r="AJ39" s="120" t="str">
        <f t="shared" si="4"/>
        <v/>
      </c>
      <c r="AK39" s="94"/>
      <c r="AL39" s="93"/>
    </row>
    <row r="40" spans="1:38" x14ac:dyDescent="0.25">
      <c r="A40" s="3"/>
      <c r="B40" s="84"/>
      <c r="C40" s="84"/>
      <c r="D40" s="85"/>
      <c r="E40" s="84"/>
      <c r="F40" s="84"/>
      <c r="G40" s="84"/>
      <c r="H40" s="91"/>
      <c r="I40" s="84"/>
      <c r="J40" s="92"/>
      <c r="K40" s="55"/>
      <c r="L40" s="92"/>
      <c r="M40" s="55"/>
      <c r="N40" s="120" t="str">
        <f t="shared" si="0"/>
        <v/>
      </c>
      <c r="O40" s="98"/>
      <c r="P40" s="18"/>
      <c r="Q40" s="90" t="str">
        <f>IF((ANXE_4_INVEST_TROUPEAU!B40)=0,"",ANXE_4_INVEST_TROUPEAU!B40)</f>
        <v/>
      </c>
      <c r="R40" s="87" t="str">
        <f>IF((ANXE_4_INVEST_TROUPEAU!C40)=0,"",ANXE_4_INVEST_TROUPEAU!C40)</f>
        <v/>
      </c>
      <c r="S40" s="86" t="str">
        <f>IF((ANXE_4_INVEST_TROUPEAU!D40)=0,"",ANXE_4_INVEST_TROUPEAU!D40)</f>
        <v/>
      </c>
      <c r="T40" s="86" t="str">
        <f>IF((ANXE_4_INVEST_TROUPEAU!E40)=0,"",ANXE_4_INVEST_TROUPEAU!E40)</f>
        <v/>
      </c>
      <c r="U40" s="83" t="str">
        <f>IF((ANXE_4_INVEST_TROUPEAU!F40)=0,"",ANXE_4_INVEST_TROUPEAU!F40)</f>
        <v/>
      </c>
      <c r="V40" s="83" t="str">
        <f>IF((ANXE_4_INVEST_TROUPEAU!G40)=0,"",ANXE_4_INVEST_TROUPEAU!G40)</f>
        <v/>
      </c>
      <c r="W40" s="88" t="str">
        <f>IF((ANXE_4_INVEST_TROUPEAU!H40)=0,"",ANXE_4_INVEST_TROUPEAU!H40)</f>
        <v/>
      </c>
      <c r="X40" s="83" t="str">
        <f>IF((ANXE_4_INVEST_TROUPEAU!I40)=0,"",ANXE_4_INVEST_TROUPEAU!I40)</f>
        <v/>
      </c>
      <c r="Y40" s="89" t="str">
        <f>IF((ANXE_4_INVEST_TROUPEAU!J40)=0,"",ANXE_4_INVEST_TROUPEAU!J40)</f>
        <v/>
      </c>
      <c r="Z40" s="89" t="str">
        <f>IF(Y40="","",IF((ANXE_4_INVEST_TROUPEAU!K40)=0,0,ANXE_4_INVEST_TROUPEAU!K40))</f>
        <v/>
      </c>
      <c r="AA40" s="89" t="str">
        <f>IF((ANXE_4_INVEST_TROUPEAU!L40)=0,"",ANXE_4_INVEST_TROUPEAU!L40)</f>
        <v/>
      </c>
      <c r="AB40" s="89" t="str">
        <f>IF((ANXE_4_INVEST_TROUPEAU!M40)=0,"",ANXE_4_INVEST_TROUPEAU!M40)</f>
        <v/>
      </c>
      <c r="AC40" s="89" t="str">
        <f>IF((ANXE_4_INVEST_TROUPEAU!N40)=0,"",ANXE_4_INVEST_TROUPEAU!N40)</f>
        <v/>
      </c>
      <c r="AD40" s="97"/>
      <c r="AF40" s="89"/>
      <c r="AG40" s="120" t="str">
        <f t="shared" si="2"/>
        <v/>
      </c>
      <c r="AH40" s="93" t="str">
        <f t="shared" si="1"/>
        <v/>
      </c>
      <c r="AI40" s="139" t="str">
        <f t="shared" si="3"/>
        <v/>
      </c>
      <c r="AJ40" s="120" t="str">
        <f t="shared" si="4"/>
        <v/>
      </c>
      <c r="AK40" s="94"/>
      <c r="AL40" s="93"/>
    </row>
    <row r="41" spans="1:38" x14ac:dyDescent="0.25">
      <c r="A41" s="3"/>
      <c r="B41" s="84"/>
      <c r="C41" s="84"/>
      <c r="D41" s="85"/>
      <c r="E41" s="84"/>
      <c r="F41" s="84"/>
      <c r="G41" s="84"/>
      <c r="H41" s="91"/>
      <c r="I41" s="84"/>
      <c r="J41" s="92"/>
      <c r="K41" s="55"/>
      <c r="L41" s="92"/>
      <c r="M41" s="55"/>
      <c r="N41" s="120" t="str">
        <f t="shared" si="0"/>
        <v/>
      </c>
      <c r="O41" s="98"/>
      <c r="P41" s="18"/>
      <c r="Q41" s="90" t="str">
        <f>IF((ANXE_4_INVEST_TROUPEAU!B41)=0,"",ANXE_4_INVEST_TROUPEAU!B41)</f>
        <v/>
      </c>
      <c r="R41" s="87" t="str">
        <f>IF((ANXE_4_INVEST_TROUPEAU!C41)=0,"",ANXE_4_INVEST_TROUPEAU!C41)</f>
        <v/>
      </c>
      <c r="S41" s="86" t="str">
        <f>IF((ANXE_4_INVEST_TROUPEAU!D41)=0,"",ANXE_4_INVEST_TROUPEAU!D41)</f>
        <v/>
      </c>
      <c r="T41" s="86" t="str">
        <f>IF((ANXE_4_INVEST_TROUPEAU!E41)=0,"",ANXE_4_INVEST_TROUPEAU!E41)</f>
        <v/>
      </c>
      <c r="U41" s="83" t="str">
        <f>IF((ANXE_4_INVEST_TROUPEAU!F41)=0,"",ANXE_4_INVEST_TROUPEAU!F41)</f>
        <v/>
      </c>
      <c r="V41" s="83" t="str">
        <f>IF((ANXE_4_INVEST_TROUPEAU!G41)=0,"",ANXE_4_INVEST_TROUPEAU!G41)</f>
        <v/>
      </c>
      <c r="W41" s="88" t="str">
        <f>IF((ANXE_4_INVEST_TROUPEAU!H41)=0,"",ANXE_4_INVEST_TROUPEAU!H41)</f>
        <v/>
      </c>
      <c r="X41" s="83" t="str">
        <f>IF((ANXE_4_INVEST_TROUPEAU!I41)=0,"",ANXE_4_INVEST_TROUPEAU!I41)</f>
        <v/>
      </c>
      <c r="Y41" s="89" t="str">
        <f>IF((ANXE_4_INVEST_TROUPEAU!J41)=0,"",ANXE_4_INVEST_TROUPEAU!J41)</f>
        <v/>
      </c>
      <c r="Z41" s="89" t="str">
        <f>IF(Y41="","",IF((ANXE_4_INVEST_TROUPEAU!K41)=0,0,ANXE_4_INVEST_TROUPEAU!K41))</f>
        <v/>
      </c>
      <c r="AA41" s="89" t="str">
        <f>IF((ANXE_4_INVEST_TROUPEAU!L41)=0,"",ANXE_4_INVEST_TROUPEAU!L41)</f>
        <v/>
      </c>
      <c r="AB41" s="89" t="str">
        <f>IF((ANXE_4_INVEST_TROUPEAU!M41)=0,"",ANXE_4_INVEST_TROUPEAU!M41)</f>
        <v/>
      </c>
      <c r="AC41" s="89" t="str">
        <f>IF((ANXE_4_INVEST_TROUPEAU!N41)=0,"",ANXE_4_INVEST_TROUPEAU!N41)</f>
        <v/>
      </c>
      <c r="AD41" s="97"/>
      <c r="AF41" s="89"/>
      <c r="AG41" s="120" t="str">
        <f t="shared" si="2"/>
        <v/>
      </c>
      <c r="AH41" s="93" t="str">
        <f t="shared" si="1"/>
        <v/>
      </c>
      <c r="AI41" s="139" t="str">
        <f t="shared" si="3"/>
        <v/>
      </c>
      <c r="AJ41" s="120" t="str">
        <f t="shared" si="4"/>
        <v/>
      </c>
      <c r="AK41" s="94"/>
      <c r="AL41" s="93"/>
    </row>
    <row r="42" spans="1:38" x14ac:dyDescent="0.25">
      <c r="A42" s="3"/>
      <c r="B42" s="84"/>
      <c r="C42" s="84"/>
      <c r="D42" s="85"/>
      <c r="E42" s="84"/>
      <c r="F42" s="84"/>
      <c r="G42" s="84"/>
      <c r="H42" s="91"/>
      <c r="I42" s="84"/>
      <c r="J42" s="92"/>
      <c r="K42" s="55"/>
      <c r="L42" s="92"/>
      <c r="M42" s="55"/>
      <c r="N42" s="120" t="str">
        <f t="shared" si="0"/>
        <v/>
      </c>
      <c r="O42" s="98"/>
      <c r="P42" s="18"/>
      <c r="Q42" s="90" t="str">
        <f>IF((ANXE_4_INVEST_TROUPEAU!B42)=0,"",ANXE_4_INVEST_TROUPEAU!B42)</f>
        <v/>
      </c>
      <c r="R42" s="87" t="str">
        <f>IF((ANXE_4_INVEST_TROUPEAU!C42)=0,"",ANXE_4_INVEST_TROUPEAU!C42)</f>
        <v/>
      </c>
      <c r="S42" s="86" t="str">
        <f>IF((ANXE_4_INVEST_TROUPEAU!D42)=0,"",ANXE_4_INVEST_TROUPEAU!D42)</f>
        <v/>
      </c>
      <c r="T42" s="86" t="str">
        <f>IF((ANXE_4_INVEST_TROUPEAU!E42)=0,"",ANXE_4_INVEST_TROUPEAU!E42)</f>
        <v/>
      </c>
      <c r="U42" s="83" t="str">
        <f>IF((ANXE_4_INVEST_TROUPEAU!F42)=0,"",ANXE_4_INVEST_TROUPEAU!F42)</f>
        <v/>
      </c>
      <c r="V42" s="83" t="str">
        <f>IF((ANXE_4_INVEST_TROUPEAU!G42)=0,"",ANXE_4_INVEST_TROUPEAU!G42)</f>
        <v/>
      </c>
      <c r="W42" s="88" t="str">
        <f>IF((ANXE_4_INVEST_TROUPEAU!H42)=0,"",ANXE_4_INVEST_TROUPEAU!H42)</f>
        <v/>
      </c>
      <c r="X42" s="83" t="str">
        <f>IF((ANXE_4_INVEST_TROUPEAU!I42)=0,"",ANXE_4_INVEST_TROUPEAU!I42)</f>
        <v/>
      </c>
      <c r="Y42" s="89" t="str">
        <f>IF((ANXE_4_INVEST_TROUPEAU!J42)=0,"",ANXE_4_INVEST_TROUPEAU!J42)</f>
        <v/>
      </c>
      <c r="Z42" s="89" t="str">
        <f>IF(Y42="","",IF((ANXE_4_INVEST_TROUPEAU!K42)=0,0,ANXE_4_INVEST_TROUPEAU!K42))</f>
        <v/>
      </c>
      <c r="AA42" s="89" t="str">
        <f>IF((ANXE_4_INVEST_TROUPEAU!L42)=0,"",ANXE_4_INVEST_TROUPEAU!L42)</f>
        <v/>
      </c>
      <c r="AB42" s="89" t="str">
        <f>IF((ANXE_4_INVEST_TROUPEAU!M42)=0,"",ANXE_4_INVEST_TROUPEAU!M42)</f>
        <v/>
      </c>
      <c r="AC42" s="89" t="str">
        <f>IF((ANXE_4_INVEST_TROUPEAU!N42)=0,"",ANXE_4_INVEST_TROUPEAU!N42)</f>
        <v/>
      </c>
      <c r="AD42" s="97"/>
      <c r="AF42" s="89"/>
      <c r="AG42" s="120" t="str">
        <f t="shared" si="2"/>
        <v/>
      </c>
      <c r="AH42" s="93" t="str">
        <f t="shared" si="1"/>
        <v/>
      </c>
      <c r="AI42" s="139" t="str">
        <f t="shared" si="3"/>
        <v/>
      </c>
      <c r="AJ42" s="120" t="str">
        <f t="shared" si="4"/>
        <v/>
      </c>
      <c r="AK42" s="94"/>
      <c r="AL42" s="93"/>
    </row>
    <row r="43" spans="1:38" x14ac:dyDescent="0.25">
      <c r="A43" s="3"/>
      <c r="B43" s="84"/>
      <c r="C43" s="84"/>
      <c r="D43" s="85"/>
      <c r="E43" s="84"/>
      <c r="F43" s="84"/>
      <c r="G43" s="84"/>
      <c r="H43" s="91"/>
      <c r="I43" s="84"/>
      <c r="J43" s="92"/>
      <c r="K43" s="55"/>
      <c r="L43" s="92"/>
      <c r="M43" s="55"/>
      <c r="N43" s="120" t="str">
        <f t="shared" si="0"/>
        <v/>
      </c>
      <c r="O43" s="98"/>
      <c r="P43" s="18"/>
      <c r="Q43" s="90" t="str">
        <f>IF((ANXE_4_INVEST_TROUPEAU!B43)=0,"",ANXE_4_INVEST_TROUPEAU!B43)</f>
        <v/>
      </c>
      <c r="R43" s="87" t="str">
        <f>IF((ANXE_4_INVEST_TROUPEAU!C43)=0,"",ANXE_4_INVEST_TROUPEAU!C43)</f>
        <v/>
      </c>
      <c r="S43" s="86" t="str">
        <f>IF((ANXE_4_INVEST_TROUPEAU!D43)=0,"",ANXE_4_INVEST_TROUPEAU!D43)</f>
        <v/>
      </c>
      <c r="T43" s="86" t="str">
        <f>IF((ANXE_4_INVEST_TROUPEAU!E43)=0,"",ANXE_4_INVEST_TROUPEAU!E43)</f>
        <v/>
      </c>
      <c r="U43" s="83" t="str">
        <f>IF((ANXE_4_INVEST_TROUPEAU!F43)=0,"",ANXE_4_INVEST_TROUPEAU!F43)</f>
        <v/>
      </c>
      <c r="V43" s="83" t="str">
        <f>IF((ANXE_4_INVEST_TROUPEAU!G43)=0,"",ANXE_4_INVEST_TROUPEAU!G43)</f>
        <v/>
      </c>
      <c r="W43" s="88" t="str">
        <f>IF((ANXE_4_INVEST_TROUPEAU!H43)=0,"",ANXE_4_INVEST_TROUPEAU!H43)</f>
        <v/>
      </c>
      <c r="X43" s="83" t="str">
        <f>IF((ANXE_4_INVEST_TROUPEAU!I43)=0,"",ANXE_4_INVEST_TROUPEAU!I43)</f>
        <v/>
      </c>
      <c r="Y43" s="89" t="str">
        <f>IF((ANXE_4_INVEST_TROUPEAU!J43)=0,"",ANXE_4_INVEST_TROUPEAU!J43)</f>
        <v/>
      </c>
      <c r="Z43" s="89" t="str">
        <f>IF(Y43="","",IF((ANXE_4_INVEST_TROUPEAU!K43)=0,0,ANXE_4_INVEST_TROUPEAU!K43))</f>
        <v/>
      </c>
      <c r="AA43" s="89" t="str">
        <f>IF((ANXE_4_INVEST_TROUPEAU!L43)=0,"",ANXE_4_INVEST_TROUPEAU!L43)</f>
        <v/>
      </c>
      <c r="AB43" s="89" t="str">
        <f>IF((ANXE_4_INVEST_TROUPEAU!M43)=0,"",ANXE_4_INVEST_TROUPEAU!M43)</f>
        <v/>
      </c>
      <c r="AC43" s="89" t="str">
        <f>IF((ANXE_4_INVEST_TROUPEAU!N43)=0,"",ANXE_4_INVEST_TROUPEAU!N43)</f>
        <v/>
      </c>
      <c r="AD43" s="97"/>
      <c r="AF43" s="89"/>
      <c r="AG43" s="120" t="str">
        <f t="shared" si="2"/>
        <v/>
      </c>
      <c r="AH43" s="93" t="str">
        <f t="shared" si="1"/>
        <v/>
      </c>
      <c r="AI43" s="139" t="str">
        <f t="shared" si="3"/>
        <v/>
      </c>
      <c r="AJ43" s="120" t="str">
        <f t="shared" si="4"/>
        <v/>
      </c>
      <c r="AK43" s="94"/>
      <c r="AL43" s="93"/>
    </row>
    <row r="44" spans="1:38" x14ac:dyDescent="0.25">
      <c r="A44" s="3"/>
      <c r="B44" s="84"/>
      <c r="C44" s="84"/>
      <c r="D44" s="85"/>
      <c r="E44" s="84"/>
      <c r="F44" s="84"/>
      <c r="G44" s="84"/>
      <c r="H44" s="91"/>
      <c r="I44" s="84"/>
      <c r="J44" s="92"/>
      <c r="K44" s="55"/>
      <c r="L44" s="92"/>
      <c r="M44" s="55"/>
      <c r="N44" s="120" t="str">
        <f t="shared" si="0"/>
        <v/>
      </c>
      <c r="O44" s="98"/>
      <c r="P44" s="18"/>
      <c r="Q44" s="90" t="str">
        <f>IF((ANXE_4_INVEST_TROUPEAU!B44)=0,"",ANXE_4_INVEST_TROUPEAU!B44)</f>
        <v/>
      </c>
      <c r="R44" s="87" t="str">
        <f>IF((ANXE_4_INVEST_TROUPEAU!C44)=0,"",ANXE_4_INVEST_TROUPEAU!C44)</f>
        <v/>
      </c>
      <c r="S44" s="86" t="str">
        <f>IF((ANXE_4_INVEST_TROUPEAU!D44)=0,"",ANXE_4_INVEST_TROUPEAU!D44)</f>
        <v/>
      </c>
      <c r="T44" s="86" t="str">
        <f>IF((ANXE_4_INVEST_TROUPEAU!E44)=0,"",ANXE_4_INVEST_TROUPEAU!E44)</f>
        <v/>
      </c>
      <c r="U44" s="83" t="str">
        <f>IF((ANXE_4_INVEST_TROUPEAU!F44)=0,"",ANXE_4_INVEST_TROUPEAU!F44)</f>
        <v/>
      </c>
      <c r="V44" s="83" t="str">
        <f>IF((ANXE_4_INVEST_TROUPEAU!G44)=0,"",ANXE_4_INVEST_TROUPEAU!G44)</f>
        <v/>
      </c>
      <c r="W44" s="88" t="str">
        <f>IF((ANXE_4_INVEST_TROUPEAU!H44)=0,"",ANXE_4_INVEST_TROUPEAU!H44)</f>
        <v/>
      </c>
      <c r="X44" s="83" t="str">
        <f>IF((ANXE_4_INVEST_TROUPEAU!I44)=0,"",ANXE_4_INVEST_TROUPEAU!I44)</f>
        <v/>
      </c>
      <c r="Y44" s="89" t="str">
        <f>IF((ANXE_4_INVEST_TROUPEAU!J44)=0,"",ANXE_4_INVEST_TROUPEAU!J44)</f>
        <v/>
      </c>
      <c r="Z44" s="89" t="str">
        <f>IF(Y44="","",IF((ANXE_4_INVEST_TROUPEAU!K44)=0,0,ANXE_4_INVEST_TROUPEAU!K44))</f>
        <v/>
      </c>
      <c r="AA44" s="89" t="str">
        <f>IF((ANXE_4_INVEST_TROUPEAU!L44)=0,"",ANXE_4_INVEST_TROUPEAU!L44)</f>
        <v/>
      </c>
      <c r="AB44" s="89" t="str">
        <f>IF((ANXE_4_INVEST_TROUPEAU!M44)=0,"",ANXE_4_INVEST_TROUPEAU!M44)</f>
        <v/>
      </c>
      <c r="AC44" s="89" t="str">
        <f>IF((ANXE_4_INVEST_TROUPEAU!N44)=0,"",ANXE_4_INVEST_TROUPEAU!N44)</f>
        <v/>
      </c>
      <c r="AD44" s="97"/>
      <c r="AF44" s="89"/>
      <c r="AG44" s="120" t="str">
        <f t="shared" si="2"/>
        <v/>
      </c>
      <c r="AH44" s="93" t="str">
        <f t="shared" si="1"/>
        <v/>
      </c>
      <c r="AI44" s="139" t="str">
        <f t="shared" si="3"/>
        <v/>
      </c>
      <c r="AJ44" s="120" t="str">
        <f t="shared" si="4"/>
        <v/>
      </c>
      <c r="AK44" s="94"/>
      <c r="AL44" s="93"/>
    </row>
    <row r="45" spans="1:38" x14ac:dyDescent="0.25">
      <c r="A45" s="3"/>
      <c r="B45" s="84"/>
      <c r="C45" s="84"/>
      <c r="D45" s="85"/>
      <c r="E45" s="84"/>
      <c r="F45" s="84"/>
      <c r="G45" s="84"/>
      <c r="H45" s="91"/>
      <c r="I45" s="84"/>
      <c r="J45" s="92"/>
      <c r="K45" s="55"/>
      <c r="L45" s="92"/>
      <c r="M45" s="55"/>
      <c r="N45" s="120" t="str">
        <f t="shared" si="0"/>
        <v/>
      </c>
      <c r="O45" s="98"/>
      <c r="P45" s="18"/>
      <c r="Q45" s="90" t="str">
        <f>IF((ANXE_4_INVEST_TROUPEAU!B45)=0,"",ANXE_4_INVEST_TROUPEAU!B45)</f>
        <v/>
      </c>
      <c r="R45" s="87" t="str">
        <f>IF((ANXE_4_INVEST_TROUPEAU!C45)=0,"",ANXE_4_INVEST_TROUPEAU!C45)</f>
        <v/>
      </c>
      <c r="S45" s="86" t="str">
        <f>IF((ANXE_4_INVEST_TROUPEAU!D45)=0,"",ANXE_4_INVEST_TROUPEAU!D45)</f>
        <v/>
      </c>
      <c r="T45" s="86" t="str">
        <f>IF((ANXE_4_INVEST_TROUPEAU!E45)=0,"",ANXE_4_INVEST_TROUPEAU!E45)</f>
        <v/>
      </c>
      <c r="U45" s="83" t="str">
        <f>IF((ANXE_4_INVEST_TROUPEAU!F45)=0,"",ANXE_4_INVEST_TROUPEAU!F45)</f>
        <v/>
      </c>
      <c r="V45" s="83" t="str">
        <f>IF((ANXE_4_INVEST_TROUPEAU!G45)=0,"",ANXE_4_INVEST_TROUPEAU!G45)</f>
        <v/>
      </c>
      <c r="W45" s="88" t="str">
        <f>IF((ANXE_4_INVEST_TROUPEAU!H45)=0,"",ANXE_4_INVEST_TROUPEAU!H45)</f>
        <v/>
      </c>
      <c r="X45" s="83" t="str">
        <f>IF((ANXE_4_INVEST_TROUPEAU!I45)=0,"",ANXE_4_INVEST_TROUPEAU!I45)</f>
        <v/>
      </c>
      <c r="Y45" s="89" t="str">
        <f>IF((ANXE_4_INVEST_TROUPEAU!J45)=0,"",ANXE_4_INVEST_TROUPEAU!J45)</f>
        <v/>
      </c>
      <c r="Z45" s="89" t="str">
        <f>IF(Y45="","",IF((ANXE_4_INVEST_TROUPEAU!K45)=0,0,ANXE_4_INVEST_TROUPEAU!K45))</f>
        <v/>
      </c>
      <c r="AA45" s="89" t="str">
        <f>IF((ANXE_4_INVEST_TROUPEAU!L45)=0,"",ANXE_4_INVEST_TROUPEAU!L45)</f>
        <v/>
      </c>
      <c r="AB45" s="89" t="str">
        <f>IF((ANXE_4_INVEST_TROUPEAU!M45)=0,"",ANXE_4_INVEST_TROUPEAU!M45)</f>
        <v/>
      </c>
      <c r="AC45" s="89" t="str">
        <f>IF((ANXE_4_INVEST_TROUPEAU!N45)=0,"",ANXE_4_INVEST_TROUPEAU!N45)</f>
        <v/>
      </c>
      <c r="AD45" s="97"/>
      <c r="AF45" s="89"/>
      <c r="AG45" s="120" t="str">
        <f t="shared" si="2"/>
        <v/>
      </c>
      <c r="AH45" s="93" t="str">
        <f t="shared" si="1"/>
        <v/>
      </c>
      <c r="AI45" s="139" t="str">
        <f t="shared" si="3"/>
        <v/>
      </c>
      <c r="AJ45" s="120" t="str">
        <f t="shared" si="4"/>
        <v/>
      </c>
      <c r="AK45" s="94"/>
      <c r="AL45" s="93"/>
    </row>
    <row r="46" spans="1:38" x14ac:dyDescent="0.25">
      <c r="A46" s="3"/>
      <c r="B46" s="84"/>
      <c r="C46" s="84"/>
      <c r="D46" s="85"/>
      <c r="E46" s="84"/>
      <c r="F46" s="84"/>
      <c r="G46" s="84"/>
      <c r="H46" s="91"/>
      <c r="I46" s="84"/>
      <c r="J46" s="92"/>
      <c r="K46" s="55"/>
      <c r="L46" s="92"/>
      <c r="M46" s="55"/>
      <c r="N46" s="120" t="str">
        <f t="shared" si="0"/>
        <v/>
      </c>
      <c r="O46" s="98"/>
      <c r="P46" s="18"/>
      <c r="Q46" s="90" t="str">
        <f>IF((ANXE_4_INVEST_TROUPEAU!B46)=0,"",ANXE_4_INVEST_TROUPEAU!B46)</f>
        <v/>
      </c>
      <c r="R46" s="87" t="str">
        <f>IF((ANXE_4_INVEST_TROUPEAU!C46)=0,"",ANXE_4_INVEST_TROUPEAU!C46)</f>
        <v/>
      </c>
      <c r="S46" s="86" t="str">
        <f>IF((ANXE_4_INVEST_TROUPEAU!D46)=0,"",ANXE_4_INVEST_TROUPEAU!D46)</f>
        <v/>
      </c>
      <c r="T46" s="86" t="str">
        <f>IF((ANXE_4_INVEST_TROUPEAU!E46)=0,"",ANXE_4_INVEST_TROUPEAU!E46)</f>
        <v/>
      </c>
      <c r="U46" s="83" t="str">
        <f>IF((ANXE_4_INVEST_TROUPEAU!F46)=0,"",ANXE_4_INVEST_TROUPEAU!F46)</f>
        <v/>
      </c>
      <c r="V46" s="83" t="str">
        <f>IF((ANXE_4_INVEST_TROUPEAU!G46)=0,"",ANXE_4_INVEST_TROUPEAU!G46)</f>
        <v/>
      </c>
      <c r="W46" s="88" t="str">
        <f>IF((ANXE_4_INVEST_TROUPEAU!H46)=0,"",ANXE_4_INVEST_TROUPEAU!H46)</f>
        <v/>
      </c>
      <c r="X46" s="83" t="str">
        <f>IF((ANXE_4_INVEST_TROUPEAU!I46)=0,"",ANXE_4_INVEST_TROUPEAU!I46)</f>
        <v/>
      </c>
      <c r="Y46" s="89" t="str">
        <f>IF((ANXE_4_INVEST_TROUPEAU!J46)=0,"",ANXE_4_INVEST_TROUPEAU!J46)</f>
        <v/>
      </c>
      <c r="Z46" s="89" t="str">
        <f>IF(Y46="","",IF((ANXE_4_INVEST_TROUPEAU!K46)=0,0,ANXE_4_INVEST_TROUPEAU!K46))</f>
        <v/>
      </c>
      <c r="AA46" s="89" t="str">
        <f>IF((ANXE_4_INVEST_TROUPEAU!L46)=0,"",ANXE_4_INVEST_TROUPEAU!L46)</f>
        <v/>
      </c>
      <c r="AB46" s="89" t="str">
        <f>IF((ANXE_4_INVEST_TROUPEAU!M46)=0,"",ANXE_4_INVEST_TROUPEAU!M46)</f>
        <v/>
      </c>
      <c r="AC46" s="89" t="str">
        <f>IF((ANXE_4_INVEST_TROUPEAU!N46)=0,"",ANXE_4_INVEST_TROUPEAU!N46)</f>
        <v/>
      </c>
      <c r="AD46" s="97"/>
      <c r="AF46" s="89"/>
      <c r="AG46" s="120" t="str">
        <f t="shared" si="2"/>
        <v/>
      </c>
      <c r="AH46" s="93" t="str">
        <f t="shared" si="1"/>
        <v/>
      </c>
      <c r="AI46" s="139" t="str">
        <f t="shared" si="3"/>
        <v/>
      </c>
      <c r="AJ46" s="120" t="str">
        <f t="shared" si="4"/>
        <v/>
      </c>
      <c r="AK46" s="94"/>
      <c r="AL46" s="93"/>
    </row>
    <row r="47" spans="1:38" x14ac:dyDescent="0.25">
      <c r="A47" s="3"/>
      <c r="B47" s="84"/>
      <c r="C47" s="84"/>
      <c r="D47" s="85"/>
      <c r="E47" s="84"/>
      <c r="F47" s="84"/>
      <c r="G47" s="84"/>
      <c r="H47" s="91"/>
      <c r="I47" s="84"/>
      <c r="J47" s="92"/>
      <c r="K47" s="55"/>
      <c r="L47" s="92"/>
      <c r="M47" s="55"/>
      <c r="N47" s="120" t="str">
        <f t="shared" si="0"/>
        <v/>
      </c>
      <c r="O47" s="98"/>
      <c r="P47" s="18"/>
      <c r="Q47" s="90" t="str">
        <f>IF((ANXE_4_INVEST_TROUPEAU!B47)=0,"",ANXE_4_INVEST_TROUPEAU!B47)</f>
        <v/>
      </c>
      <c r="R47" s="87" t="str">
        <f>IF((ANXE_4_INVEST_TROUPEAU!C47)=0,"",ANXE_4_INVEST_TROUPEAU!C47)</f>
        <v/>
      </c>
      <c r="S47" s="86" t="str">
        <f>IF((ANXE_4_INVEST_TROUPEAU!D47)=0,"",ANXE_4_INVEST_TROUPEAU!D47)</f>
        <v/>
      </c>
      <c r="T47" s="86" t="str">
        <f>IF((ANXE_4_INVEST_TROUPEAU!E47)=0,"",ANXE_4_INVEST_TROUPEAU!E47)</f>
        <v/>
      </c>
      <c r="U47" s="83" t="str">
        <f>IF((ANXE_4_INVEST_TROUPEAU!F47)=0,"",ANXE_4_INVEST_TROUPEAU!F47)</f>
        <v/>
      </c>
      <c r="V47" s="83" t="str">
        <f>IF((ANXE_4_INVEST_TROUPEAU!G47)=0,"",ANXE_4_INVEST_TROUPEAU!G47)</f>
        <v/>
      </c>
      <c r="W47" s="88" t="str">
        <f>IF((ANXE_4_INVEST_TROUPEAU!H47)=0,"",ANXE_4_INVEST_TROUPEAU!H47)</f>
        <v/>
      </c>
      <c r="X47" s="83" t="str">
        <f>IF((ANXE_4_INVEST_TROUPEAU!I47)=0,"",ANXE_4_INVEST_TROUPEAU!I47)</f>
        <v/>
      </c>
      <c r="Y47" s="89" t="str">
        <f>IF((ANXE_4_INVEST_TROUPEAU!J47)=0,"",ANXE_4_INVEST_TROUPEAU!J47)</f>
        <v/>
      </c>
      <c r="Z47" s="89" t="str">
        <f>IF(Y47="","",IF((ANXE_4_INVEST_TROUPEAU!K47)=0,0,ANXE_4_INVEST_TROUPEAU!K47))</f>
        <v/>
      </c>
      <c r="AA47" s="89" t="str">
        <f>IF((ANXE_4_INVEST_TROUPEAU!L47)=0,"",ANXE_4_INVEST_TROUPEAU!L47)</f>
        <v/>
      </c>
      <c r="AB47" s="89" t="str">
        <f>IF((ANXE_4_INVEST_TROUPEAU!M47)=0,"",ANXE_4_INVEST_TROUPEAU!M47)</f>
        <v/>
      </c>
      <c r="AC47" s="89" t="str">
        <f>IF((ANXE_4_INVEST_TROUPEAU!N47)=0,"",ANXE_4_INVEST_TROUPEAU!N47)</f>
        <v/>
      </c>
      <c r="AD47" s="97"/>
      <c r="AF47" s="89"/>
      <c r="AG47" s="120" t="str">
        <f t="shared" si="2"/>
        <v/>
      </c>
      <c r="AH47" s="93" t="str">
        <f t="shared" si="1"/>
        <v/>
      </c>
      <c r="AI47" s="139" t="str">
        <f t="shared" si="3"/>
        <v/>
      </c>
      <c r="AJ47" s="120" t="str">
        <f t="shared" si="4"/>
        <v/>
      </c>
      <c r="AK47" s="94"/>
      <c r="AL47" s="93"/>
    </row>
    <row r="48" spans="1:38" x14ac:dyDescent="0.25">
      <c r="A48" s="3"/>
      <c r="B48" s="84"/>
      <c r="C48" s="84"/>
      <c r="D48" s="85"/>
      <c r="E48" s="84"/>
      <c r="F48" s="84"/>
      <c r="G48" s="84"/>
      <c r="H48" s="91"/>
      <c r="I48" s="84"/>
      <c r="J48" s="92"/>
      <c r="K48" s="55"/>
      <c r="L48" s="92"/>
      <c r="M48" s="55"/>
      <c r="N48" s="120" t="str">
        <f t="shared" si="0"/>
        <v/>
      </c>
      <c r="O48" s="98"/>
      <c r="P48" s="18"/>
      <c r="Q48" s="90" t="str">
        <f>IF((ANXE_4_INVEST_TROUPEAU!B48)=0,"",ANXE_4_INVEST_TROUPEAU!B48)</f>
        <v/>
      </c>
      <c r="R48" s="87" t="str">
        <f>IF((ANXE_4_INVEST_TROUPEAU!C48)=0,"",ANXE_4_INVEST_TROUPEAU!C48)</f>
        <v/>
      </c>
      <c r="S48" s="86" t="str">
        <f>IF((ANXE_4_INVEST_TROUPEAU!D48)=0,"",ANXE_4_INVEST_TROUPEAU!D48)</f>
        <v/>
      </c>
      <c r="T48" s="86" t="str">
        <f>IF((ANXE_4_INVEST_TROUPEAU!E48)=0,"",ANXE_4_INVEST_TROUPEAU!E48)</f>
        <v/>
      </c>
      <c r="U48" s="83" t="str">
        <f>IF((ANXE_4_INVEST_TROUPEAU!F48)=0,"",ANXE_4_INVEST_TROUPEAU!F48)</f>
        <v/>
      </c>
      <c r="V48" s="83" t="str">
        <f>IF((ANXE_4_INVEST_TROUPEAU!G48)=0,"",ANXE_4_INVEST_TROUPEAU!G48)</f>
        <v/>
      </c>
      <c r="W48" s="88" t="str">
        <f>IF((ANXE_4_INVEST_TROUPEAU!H48)=0,"",ANXE_4_INVEST_TROUPEAU!H48)</f>
        <v/>
      </c>
      <c r="X48" s="83" t="str">
        <f>IF((ANXE_4_INVEST_TROUPEAU!I48)=0,"",ANXE_4_INVEST_TROUPEAU!I48)</f>
        <v/>
      </c>
      <c r="Y48" s="89" t="str">
        <f>IF((ANXE_4_INVEST_TROUPEAU!J48)=0,"",ANXE_4_INVEST_TROUPEAU!J48)</f>
        <v/>
      </c>
      <c r="Z48" s="89" t="str">
        <f>IF(Y48="","",IF((ANXE_4_INVEST_TROUPEAU!K48)=0,0,ANXE_4_INVEST_TROUPEAU!K48))</f>
        <v/>
      </c>
      <c r="AA48" s="89" t="str">
        <f>IF((ANXE_4_INVEST_TROUPEAU!L48)=0,"",ANXE_4_INVEST_TROUPEAU!L48)</f>
        <v/>
      </c>
      <c r="AB48" s="89" t="str">
        <f>IF((ANXE_4_INVEST_TROUPEAU!M48)=0,"",ANXE_4_INVEST_TROUPEAU!M48)</f>
        <v/>
      </c>
      <c r="AC48" s="89" t="str">
        <f>IF((ANXE_4_INVEST_TROUPEAU!N48)=0,"",ANXE_4_INVEST_TROUPEAU!N48)</f>
        <v/>
      </c>
      <c r="AD48" s="97"/>
      <c r="AF48" s="89"/>
      <c r="AG48" s="120" t="str">
        <f t="shared" si="2"/>
        <v/>
      </c>
      <c r="AH48" s="93" t="str">
        <f t="shared" si="1"/>
        <v/>
      </c>
      <c r="AI48" s="139" t="str">
        <f t="shared" si="3"/>
        <v/>
      </c>
      <c r="AJ48" s="120" t="str">
        <f t="shared" si="4"/>
        <v/>
      </c>
      <c r="AK48" s="94"/>
      <c r="AL48" s="93"/>
    </row>
    <row r="49" spans="1:38" x14ac:dyDescent="0.25">
      <c r="A49" s="3"/>
      <c r="B49" s="84"/>
      <c r="C49" s="84"/>
      <c r="D49" s="85"/>
      <c r="E49" s="84"/>
      <c r="F49" s="84"/>
      <c r="G49" s="84"/>
      <c r="H49" s="91"/>
      <c r="I49" s="84"/>
      <c r="J49" s="92"/>
      <c r="K49" s="55"/>
      <c r="L49" s="92"/>
      <c r="M49" s="55"/>
      <c r="N49" s="120" t="str">
        <f t="shared" si="0"/>
        <v/>
      </c>
      <c r="O49" s="98"/>
      <c r="P49" s="18"/>
      <c r="Q49" s="90" t="str">
        <f>IF((ANXE_4_INVEST_TROUPEAU!B49)=0,"",ANXE_4_INVEST_TROUPEAU!B49)</f>
        <v/>
      </c>
      <c r="R49" s="87" t="str">
        <f>IF((ANXE_4_INVEST_TROUPEAU!C49)=0,"",ANXE_4_INVEST_TROUPEAU!C49)</f>
        <v/>
      </c>
      <c r="S49" s="86" t="str">
        <f>IF((ANXE_4_INVEST_TROUPEAU!D49)=0,"",ANXE_4_INVEST_TROUPEAU!D49)</f>
        <v/>
      </c>
      <c r="T49" s="86" t="str">
        <f>IF((ANXE_4_INVEST_TROUPEAU!E49)=0,"",ANXE_4_INVEST_TROUPEAU!E49)</f>
        <v/>
      </c>
      <c r="U49" s="83" t="str">
        <f>IF((ANXE_4_INVEST_TROUPEAU!F49)=0,"",ANXE_4_INVEST_TROUPEAU!F49)</f>
        <v/>
      </c>
      <c r="V49" s="83" t="str">
        <f>IF((ANXE_4_INVEST_TROUPEAU!G49)=0,"",ANXE_4_INVEST_TROUPEAU!G49)</f>
        <v/>
      </c>
      <c r="W49" s="88" t="str">
        <f>IF((ANXE_4_INVEST_TROUPEAU!H49)=0,"",ANXE_4_INVEST_TROUPEAU!H49)</f>
        <v/>
      </c>
      <c r="X49" s="83" t="str">
        <f>IF((ANXE_4_INVEST_TROUPEAU!I49)=0,"",ANXE_4_INVEST_TROUPEAU!I49)</f>
        <v/>
      </c>
      <c r="Y49" s="89" t="str">
        <f>IF((ANXE_4_INVEST_TROUPEAU!J49)=0,"",ANXE_4_INVEST_TROUPEAU!J49)</f>
        <v/>
      </c>
      <c r="Z49" s="89" t="str">
        <f>IF(Y49="","",IF((ANXE_4_INVEST_TROUPEAU!K49)=0,0,ANXE_4_INVEST_TROUPEAU!K49))</f>
        <v/>
      </c>
      <c r="AA49" s="89" t="str">
        <f>IF((ANXE_4_INVEST_TROUPEAU!L49)=0,"",ANXE_4_INVEST_TROUPEAU!L49)</f>
        <v/>
      </c>
      <c r="AB49" s="89" t="str">
        <f>IF((ANXE_4_INVEST_TROUPEAU!M49)=0,"",ANXE_4_INVEST_TROUPEAU!M49)</f>
        <v/>
      </c>
      <c r="AC49" s="89" t="str">
        <f>IF((ANXE_4_INVEST_TROUPEAU!N49)=0,"",ANXE_4_INVEST_TROUPEAU!N49)</f>
        <v/>
      </c>
      <c r="AD49" s="97"/>
      <c r="AF49" s="89"/>
      <c r="AG49" s="120" t="str">
        <f t="shared" si="2"/>
        <v/>
      </c>
      <c r="AH49" s="93" t="str">
        <f t="shared" si="1"/>
        <v/>
      </c>
      <c r="AI49" s="139" t="str">
        <f t="shared" si="3"/>
        <v/>
      </c>
      <c r="AJ49" s="120" t="str">
        <f t="shared" si="4"/>
        <v/>
      </c>
      <c r="AK49" s="94"/>
      <c r="AL49" s="93"/>
    </row>
    <row r="50" spans="1:38" x14ac:dyDescent="0.25">
      <c r="A50" s="3"/>
      <c r="B50" s="84"/>
      <c r="C50" s="84"/>
      <c r="D50" s="85"/>
      <c r="E50" s="84"/>
      <c r="F50" s="84"/>
      <c r="G50" s="84"/>
      <c r="H50" s="91"/>
      <c r="I50" s="84"/>
      <c r="J50" s="92"/>
      <c r="K50" s="55"/>
      <c r="L50" s="92"/>
      <c r="M50" s="55"/>
      <c r="N50" s="120" t="str">
        <f t="shared" si="0"/>
        <v/>
      </c>
      <c r="O50" s="98"/>
      <c r="P50" s="18"/>
      <c r="Q50" s="90" t="str">
        <f>IF((ANXE_4_INVEST_TROUPEAU!B50)=0,"",ANXE_4_INVEST_TROUPEAU!B50)</f>
        <v/>
      </c>
      <c r="R50" s="87" t="str">
        <f>IF((ANXE_4_INVEST_TROUPEAU!C50)=0,"",ANXE_4_INVEST_TROUPEAU!C50)</f>
        <v/>
      </c>
      <c r="S50" s="86" t="str">
        <f>IF((ANXE_4_INVEST_TROUPEAU!D50)=0,"",ANXE_4_INVEST_TROUPEAU!D50)</f>
        <v/>
      </c>
      <c r="T50" s="86" t="str">
        <f>IF((ANXE_4_INVEST_TROUPEAU!E50)=0,"",ANXE_4_INVEST_TROUPEAU!E50)</f>
        <v/>
      </c>
      <c r="U50" s="83" t="str">
        <f>IF((ANXE_4_INVEST_TROUPEAU!F50)=0,"",ANXE_4_INVEST_TROUPEAU!F50)</f>
        <v/>
      </c>
      <c r="V50" s="83" t="str">
        <f>IF((ANXE_4_INVEST_TROUPEAU!G50)=0,"",ANXE_4_INVEST_TROUPEAU!G50)</f>
        <v/>
      </c>
      <c r="W50" s="88" t="str">
        <f>IF((ANXE_4_INVEST_TROUPEAU!H50)=0,"",ANXE_4_INVEST_TROUPEAU!H50)</f>
        <v/>
      </c>
      <c r="X50" s="83" t="str">
        <f>IF((ANXE_4_INVEST_TROUPEAU!I50)=0,"",ANXE_4_INVEST_TROUPEAU!I50)</f>
        <v/>
      </c>
      <c r="Y50" s="89" t="str">
        <f>IF((ANXE_4_INVEST_TROUPEAU!J50)=0,"",ANXE_4_INVEST_TROUPEAU!J50)</f>
        <v/>
      </c>
      <c r="Z50" s="89" t="str">
        <f>IF(Y50="","",IF((ANXE_4_INVEST_TROUPEAU!K50)=0,0,ANXE_4_INVEST_TROUPEAU!K50))</f>
        <v/>
      </c>
      <c r="AA50" s="89" t="str">
        <f>IF((ANXE_4_INVEST_TROUPEAU!L50)=0,"",ANXE_4_INVEST_TROUPEAU!L50)</f>
        <v/>
      </c>
      <c r="AB50" s="89" t="str">
        <f>IF((ANXE_4_INVEST_TROUPEAU!M50)=0,"",ANXE_4_INVEST_TROUPEAU!M50)</f>
        <v/>
      </c>
      <c r="AC50" s="89" t="str">
        <f>IF((ANXE_4_INVEST_TROUPEAU!N50)=0,"",ANXE_4_INVEST_TROUPEAU!N50)</f>
        <v/>
      </c>
      <c r="AD50" s="97"/>
      <c r="AF50" s="89"/>
      <c r="AG50" s="120" t="str">
        <f t="shared" si="2"/>
        <v/>
      </c>
      <c r="AH50" s="93" t="str">
        <f t="shared" si="1"/>
        <v/>
      </c>
      <c r="AI50" s="139" t="str">
        <f t="shared" si="3"/>
        <v/>
      </c>
      <c r="AJ50" s="120" t="str">
        <f t="shared" si="4"/>
        <v/>
      </c>
      <c r="AK50" s="94"/>
      <c r="AL50" s="93"/>
    </row>
    <row r="51" spans="1:38" x14ac:dyDescent="0.25">
      <c r="A51" s="3"/>
      <c r="B51" s="84"/>
      <c r="C51" s="84"/>
      <c r="D51" s="85"/>
      <c r="E51" s="84"/>
      <c r="F51" s="84"/>
      <c r="G51" s="84"/>
      <c r="H51" s="91"/>
      <c r="I51" s="84"/>
      <c r="J51" s="92"/>
      <c r="K51" s="55"/>
      <c r="L51" s="92"/>
      <c r="M51" s="55"/>
      <c r="N51" s="120" t="str">
        <f t="shared" si="0"/>
        <v/>
      </c>
      <c r="O51" s="98"/>
      <c r="P51" s="18"/>
      <c r="Q51" s="90" t="str">
        <f>IF((ANXE_4_INVEST_TROUPEAU!B51)=0,"",ANXE_4_INVEST_TROUPEAU!B51)</f>
        <v/>
      </c>
      <c r="R51" s="87" t="str">
        <f>IF((ANXE_4_INVEST_TROUPEAU!C51)=0,"",ANXE_4_INVEST_TROUPEAU!C51)</f>
        <v/>
      </c>
      <c r="S51" s="86" t="str">
        <f>IF((ANXE_4_INVEST_TROUPEAU!D51)=0,"",ANXE_4_INVEST_TROUPEAU!D51)</f>
        <v/>
      </c>
      <c r="T51" s="86" t="str">
        <f>IF((ANXE_4_INVEST_TROUPEAU!E51)=0,"",ANXE_4_INVEST_TROUPEAU!E51)</f>
        <v/>
      </c>
      <c r="U51" s="83" t="str">
        <f>IF((ANXE_4_INVEST_TROUPEAU!F51)=0,"",ANXE_4_INVEST_TROUPEAU!F51)</f>
        <v/>
      </c>
      <c r="V51" s="83" t="str">
        <f>IF((ANXE_4_INVEST_TROUPEAU!G51)=0,"",ANXE_4_INVEST_TROUPEAU!G51)</f>
        <v/>
      </c>
      <c r="W51" s="88" t="str">
        <f>IF((ANXE_4_INVEST_TROUPEAU!H51)=0,"",ANXE_4_INVEST_TROUPEAU!H51)</f>
        <v/>
      </c>
      <c r="X51" s="83" t="str">
        <f>IF((ANXE_4_INVEST_TROUPEAU!I51)=0,"",ANXE_4_INVEST_TROUPEAU!I51)</f>
        <v/>
      </c>
      <c r="Y51" s="89" t="str">
        <f>IF((ANXE_4_INVEST_TROUPEAU!J51)=0,"",ANXE_4_INVEST_TROUPEAU!J51)</f>
        <v/>
      </c>
      <c r="Z51" s="89" t="str">
        <f>IF(Y51="","",IF((ANXE_4_INVEST_TROUPEAU!K51)=0,0,ANXE_4_INVEST_TROUPEAU!K51))</f>
        <v/>
      </c>
      <c r="AA51" s="89" t="str">
        <f>IF((ANXE_4_INVEST_TROUPEAU!L51)=0,"",ANXE_4_INVEST_TROUPEAU!L51)</f>
        <v/>
      </c>
      <c r="AB51" s="89" t="str">
        <f>IF((ANXE_4_INVEST_TROUPEAU!M51)=0,"",ANXE_4_INVEST_TROUPEAU!M51)</f>
        <v/>
      </c>
      <c r="AC51" s="89" t="str">
        <f>IF((ANXE_4_INVEST_TROUPEAU!N51)=0,"",ANXE_4_INVEST_TROUPEAU!N51)</f>
        <v/>
      </c>
      <c r="AD51" s="97"/>
      <c r="AF51" s="89"/>
      <c r="AG51" s="120" t="str">
        <f t="shared" si="2"/>
        <v/>
      </c>
      <c r="AH51" s="93" t="str">
        <f t="shared" si="1"/>
        <v/>
      </c>
      <c r="AI51" s="139" t="str">
        <f t="shared" si="3"/>
        <v/>
      </c>
      <c r="AJ51" s="120" t="str">
        <f t="shared" si="4"/>
        <v/>
      </c>
      <c r="AK51" s="94"/>
      <c r="AL51" s="93"/>
    </row>
    <row r="52" spans="1:38" x14ac:dyDescent="0.25">
      <c r="A52" s="3"/>
      <c r="B52" s="84"/>
      <c r="C52" s="84"/>
      <c r="D52" s="85"/>
      <c r="E52" s="84"/>
      <c r="F52" s="84"/>
      <c r="G52" s="84"/>
      <c r="H52" s="91"/>
      <c r="I52" s="84"/>
      <c r="J52" s="92"/>
      <c r="K52" s="55"/>
      <c r="L52" s="92"/>
      <c r="M52" s="55"/>
      <c r="N52" s="120" t="str">
        <f t="shared" si="0"/>
        <v/>
      </c>
      <c r="O52" s="98"/>
      <c r="P52" s="18"/>
      <c r="Q52" s="90" t="str">
        <f>IF((ANXE_4_INVEST_TROUPEAU!B52)=0,"",ANXE_4_INVEST_TROUPEAU!B52)</f>
        <v/>
      </c>
      <c r="R52" s="87" t="str">
        <f>IF((ANXE_4_INVEST_TROUPEAU!C52)=0,"",ANXE_4_INVEST_TROUPEAU!C52)</f>
        <v/>
      </c>
      <c r="S52" s="86" t="str">
        <f>IF((ANXE_4_INVEST_TROUPEAU!D52)=0,"",ANXE_4_INVEST_TROUPEAU!D52)</f>
        <v/>
      </c>
      <c r="T52" s="86" t="str">
        <f>IF((ANXE_4_INVEST_TROUPEAU!E52)=0,"",ANXE_4_INVEST_TROUPEAU!E52)</f>
        <v/>
      </c>
      <c r="U52" s="83" t="str">
        <f>IF((ANXE_4_INVEST_TROUPEAU!F52)=0,"",ANXE_4_INVEST_TROUPEAU!F52)</f>
        <v/>
      </c>
      <c r="V52" s="83" t="str">
        <f>IF((ANXE_4_INVEST_TROUPEAU!G52)=0,"",ANXE_4_INVEST_TROUPEAU!G52)</f>
        <v/>
      </c>
      <c r="W52" s="88" t="str">
        <f>IF((ANXE_4_INVEST_TROUPEAU!H52)=0,"",ANXE_4_INVEST_TROUPEAU!H52)</f>
        <v/>
      </c>
      <c r="X52" s="83" t="str">
        <f>IF((ANXE_4_INVEST_TROUPEAU!I52)=0,"",ANXE_4_INVEST_TROUPEAU!I52)</f>
        <v/>
      </c>
      <c r="Y52" s="89" t="str">
        <f>IF((ANXE_4_INVEST_TROUPEAU!J52)=0,"",ANXE_4_INVEST_TROUPEAU!J52)</f>
        <v/>
      </c>
      <c r="Z52" s="89" t="str">
        <f>IF(Y52="","",IF((ANXE_4_INVEST_TROUPEAU!K52)=0,0,ANXE_4_INVEST_TROUPEAU!K52))</f>
        <v/>
      </c>
      <c r="AA52" s="89" t="str">
        <f>IF((ANXE_4_INVEST_TROUPEAU!L52)=0,"",ANXE_4_INVEST_TROUPEAU!L52)</f>
        <v/>
      </c>
      <c r="AB52" s="89" t="str">
        <f>IF((ANXE_4_INVEST_TROUPEAU!M52)=0,"",ANXE_4_INVEST_TROUPEAU!M52)</f>
        <v/>
      </c>
      <c r="AC52" s="89" t="str">
        <f>IF((ANXE_4_INVEST_TROUPEAU!N52)=0,"",ANXE_4_INVEST_TROUPEAU!N52)</f>
        <v/>
      </c>
      <c r="AD52" s="97"/>
      <c r="AF52" s="89"/>
      <c r="AG52" s="120" t="str">
        <f t="shared" si="2"/>
        <v/>
      </c>
      <c r="AH52" s="93" t="str">
        <f t="shared" si="1"/>
        <v/>
      </c>
      <c r="AI52" s="139" t="str">
        <f t="shared" si="3"/>
        <v/>
      </c>
      <c r="AJ52" s="120" t="str">
        <f t="shared" si="4"/>
        <v/>
      </c>
      <c r="AK52" s="94"/>
      <c r="AL52" s="93"/>
    </row>
    <row r="53" spans="1:38" x14ac:dyDescent="0.25">
      <c r="A53" s="3"/>
      <c r="B53" s="84"/>
      <c r="C53" s="84"/>
      <c r="D53" s="85"/>
      <c r="E53" s="84"/>
      <c r="F53" s="84"/>
      <c r="G53" s="84"/>
      <c r="H53" s="91"/>
      <c r="I53" s="84"/>
      <c r="J53" s="92"/>
      <c r="K53" s="55"/>
      <c r="L53" s="92"/>
      <c r="M53" s="55"/>
      <c r="N53" s="120" t="str">
        <f t="shared" si="0"/>
        <v/>
      </c>
      <c r="O53" s="98"/>
      <c r="P53" s="18"/>
      <c r="Q53" s="90" t="str">
        <f>IF((ANXE_4_INVEST_TROUPEAU!B53)=0,"",ANXE_4_INVEST_TROUPEAU!B53)</f>
        <v/>
      </c>
      <c r="R53" s="87" t="str">
        <f>IF((ANXE_4_INVEST_TROUPEAU!C53)=0,"",ANXE_4_INVEST_TROUPEAU!C53)</f>
        <v/>
      </c>
      <c r="S53" s="86" t="str">
        <f>IF((ANXE_4_INVEST_TROUPEAU!D53)=0,"",ANXE_4_INVEST_TROUPEAU!D53)</f>
        <v/>
      </c>
      <c r="T53" s="86" t="str">
        <f>IF((ANXE_4_INVEST_TROUPEAU!E53)=0,"",ANXE_4_INVEST_TROUPEAU!E53)</f>
        <v/>
      </c>
      <c r="U53" s="83" t="str">
        <f>IF((ANXE_4_INVEST_TROUPEAU!F53)=0,"",ANXE_4_INVEST_TROUPEAU!F53)</f>
        <v/>
      </c>
      <c r="V53" s="83" t="str">
        <f>IF((ANXE_4_INVEST_TROUPEAU!G53)=0,"",ANXE_4_INVEST_TROUPEAU!G53)</f>
        <v/>
      </c>
      <c r="W53" s="88" t="str">
        <f>IF((ANXE_4_INVEST_TROUPEAU!H53)=0,"",ANXE_4_INVEST_TROUPEAU!H53)</f>
        <v/>
      </c>
      <c r="X53" s="83" t="str">
        <f>IF((ANXE_4_INVEST_TROUPEAU!I53)=0,"",ANXE_4_INVEST_TROUPEAU!I53)</f>
        <v/>
      </c>
      <c r="Y53" s="89" t="str">
        <f>IF((ANXE_4_INVEST_TROUPEAU!J53)=0,"",ANXE_4_INVEST_TROUPEAU!J53)</f>
        <v/>
      </c>
      <c r="Z53" s="89" t="str">
        <f>IF(Y53="","",IF((ANXE_4_INVEST_TROUPEAU!K53)=0,0,ANXE_4_INVEST_TROUPEAU!K53))</f>
        <v/>
      </c>
      <c r="AA53" s="89" t="str">
        <f>IF((ANXE_4_INVEST_TROUPEAU!L53)=0,"",ANXE_4_INVEST_TROUPEAU!L53)</f>
        <v/>
      </c>
      <c r="AB53" s="89" t="str">
        <f>IF((ANXE_4_INVEST_TROUPEAU!M53)=0,"",ANXE_4_INVEST_TROUPEAU!M53)</f>
        <v/>
      </c>
      <c r="AC53" s="89" t="str">
        <f>IF((ANXE_4_INVEST_TROUPEAU!N53)=0,"",ANXE_4_INVEST_TROUPEAU!N53)</f>
        <v/>
      </c>
      <c r="AD53" s="97"/>
      <c r="AF53" s="89"/>
      <c r="AG53" s="120" t="str">
        <f t="shared" si="2"/>
        <v/>
      </c>
      <c r="AH53" s="93" t="str">
        <f t="shared" si="1"/>
        <v/>
      </c>
      <c r="AI53" s="139" t="str">
        <f t="shared" si="3"/>
        <v/>
      </c>
      <c r="AJ53" s="120" t="str">
        <f t="shared" si="4"/>
        <v/>
      </c>
      <c r="AK53" s="94"/>
      <c r="AL53" s="93"/>
    </row>
    <row r="54" spans="1:38" x14ac:dyDescent="0.25">
      <c r="A54" s="3"/>
      <c r="B54" s="84"/>
      <c r="C54" s="84"/>
      <c r="D54" s="85"/>
      <c r="E54" s="84"/>
      <c r="F54" s="84"/>
      <c r="G54" s="84"/>
      <c r="H54" s="91"/>
      <c r="I54" s="84"/>
      <c r="J54" s="92"/>
      <c r="K54" s="55"/>
      <c r="L54" s="92"/>
      <c r="M54" s="55"/>
      <c r="N54" s="120" t="str">
        <f t="shared" si="0"/>
        <v/>
      </c>
      <c r="O54" s="98"/>
      <c r="P54" s="18"/>
      <c r="Q54" s="90" t="str">
        <f>IF((ANXE_4_INVEST_TROUPEAU!B54)=0,"",ANXE_4_INVEST_TROUPEAU!B54)</f>
        <v/>
      </c>
      <c r="R54" s="87" t="str">
        <f>IF((ANXE_4_INVEST_TROUPEAU!C54)=0,"",ANXE_4_INVEST_TROUPEAU!C54)</f>
        <v/>
      </c>
      <c r="S54" s="86" t="str">
        <f>IF((ANXE_4_INVEST_TROUPEAU!D54)=0,"",ANXE_4_INVEST_TROUPEAU!D54)</f>
        <v/>
      </c>
      <c r="T54" s="86" t="str">
        <f>IF((ANXE_4_INVEST_TROUPEAU!E54)=0,"",ANXE_4_INVEST_TROUPEAU!E54)</f>
        <v/>
      </c>
      <c r="U54" s="83" t="str">
        <f>IF((ANXE_4_INVEST_TROUPEAU!F54)=0,"",ANXE_4_INVEST_TROUPEAU!F54)</f>
        <v/>
      </c>
      <c r="V54" s="83" t="str">
        <f>IF((ANXE_4_INVEST_TROUPEAU!G54)=0,"",ANXE_4_INVEST_TROUPEAU!G54)</f>
        <v/>
      </c>
      <c r="W54" s="88" t="str">
        <f>IF((ANXE_4_INVEST_TROUPEAU!H54)=0,"",ANXE_4_INVEST_TROUPEAU!H54)</f>
        <v/>
      </c>
      <c r="X54" s="83" t="str">
        <f>IF((ANXE_4_INVEST_TROUPEAU!I54)=0,"",ANXE_4_INVEST_TROUPEAU!I54)</f>
        <v/>
      </c>
      <c r="Y54" s="89" t="str">
        <f>IF((ANXE_4_INVEST_TROUPEAU!J54)=0,"",ANXE_4_INVEST_TROUPEAU!J54)</f>
        <v/>
      </c>
      <c r="Z54" s="89" t="str">
        <f>IF(Y54="","",IF((ANXE_4_INVEST_TROUPEAU!K54)=0,0,ANXE_4_INVEST_TROUPEAU!K54))</f>
        <v/>
      </c>
      <c r="AA54" s="89" t="str">
        <f>IF((ANXE_4_INVEST_TROUPEAU!L54)=0,"",ANXE_4_INVEST_TROUPEAU!L54)</f>
        <v/>
      </c>
      <c r="AB54" s="89" t="str">
        <f>IF((ANXE_4_INVEST_TROUPEAU!M54)=0,"",ANXE_4_INVEST_TROUPEAU!M54)</f>
        <v/>
      </c>
      <c r="AC54" s="89" t="str">
        <f>IF((ANXE_4_INVEST_TROUPEAU!N54)=0,"",ANXE_4_INVEST_TROUPEAU!N54)</f>
        <v/>
      </c>
      <c r="AD54" s="97"/>
      <c r="AF54" s="89"/>
      <c r="AG54" s="120" t="str">
        <f t="shared" si="2"/>
        <v/>
      </c>
      <c r="AH54" s="93" t="str">
        <f t="shared" si="1"/>
        <v/>
      </c>
      <c r="AI54" s="139" t="str">
        <f t="shared" si="3"/>
        <v/>
      </c>
      <c r="AJ54" s="120" t="str">
        <f t="shared" si="4"/>
        <v/>
      </c>
      <c r="AK54" s="94"/>
      <c r="AL54" s="93"/>
    </row>
    <row r="55" spans="1:38" x14ac:dyDescent="0.25">
      <c r="A55" s="3"/>
      <c r="B55" s="84"/>
      <c r="C55" s="84"/>
      <c r="D55" s="85"/>
      <c r="E55" s="84"/>
      <c r="F55" s="84"/>
      <c r="G55" s="84"/>
      <c r="H55" s="91"/>
      <c r="I55" s="84"/>
      <c r="J55" s="92"/>
      <c r="K55" s="55"/>
      <c r="L55" s="92"/>
      <c r="M55" s="55"/>
      <c r="N55" s="120" t="str">
        <f t="shared" si="0"/>
        <v/>
      </c>
      <c r="O55" s="98"/>
      <c r="P55" s="18"/>
      <c r="Q55" s="90" t="str">
        <f>IF((ANXE_4_INVEST_TROUPEAU!B55)=0,"",ANXE_4_INVEST_TROUPEAU!B55)</f>
        <v/>
      </c>
      <c r="R55" s="87" t="str">
        <f>IF((ANXE_4_INVEST_TROUPEAU!C55)=0,"",ANXE_4_INVEST_TROUPEAU!C55)</f>
        <v/>
      </c>
      <c r="S55" s="86" t="str">
        <f>IF((ANXE_4_INVEST_TROUPEAU!D55)=0,"",ANXE_4_INVEST_TROUPEAU!D55)</f>
        <v/>
      </c>
      <c r="T55" s="86" t="str">
        <f>IF((ANXE_4_INVEST_TROUPEAU!E55)=0,"",ANXE_4_INVEST_TROUPEAU!E55)</f>
        <v/>
      </c>
      <c r="U55" s="83" t="str">
        <f>IF((ANXE_4_INVEST_TROUPEAU!F55)=0,"",ANXE_4_INVEST_TROUPEAU!F55)</f>
        <v/>
      </c>
      <c r="V55" s="83" t="str">
        <f>IF((ANXE_4_INVEST_TROUPEAU!G55)=0,"",ANXE_4_INVEST_TROUPEAU!G55)</f>
        <v/>
      </c>
      <c r="W55" s="88" t="str">
        <f>IF((ANXE_4_INVEST_TROUPEAU!H55)=0,"",ANXE_4_INVEST_TROUPEAU!H55)</f>
        <v/>
      </c>
      <c r="X55" s="83" t="str">
        <f>IF((ANXE_4_INVEST_TROUPEAU!I55)=0,"",ANXE_4_INVEST_TROUPEAU!I55)</f>
        <v/>
      </c>
      <c r="Y55" s="89" t="str">
        <f>IF((ANXE_4_INVEST_TROUPEAU!J55)=0,"",ANXE_4_INVEST_TROUPEAU!J55)</f>
        <v/>
      </c>
      <c r="Z55" s="89" t="str">
        <f>IF(Y55="","",IF((ANXE_4_INVEST_TROUPEAU!K55)=0,0,ANXE_4_INVEST_TROUPEAU!K55))</f>
        <v/>
      </c>
      <c r="AA55" s="89" t="str">
        <f>IF((ANXE_4_INVEST_TROUPEAU!L55)=0,"",ANXE_4_INVEST_TROUPEAU!L55)</f>
        <v/>
      </c>
      <c r="AB55" s="89" t="str">
        <f>IF((ANXE_4_INVEST_TROUPEAU!M55)=0,"",ANXE_4_INVEST_TROUPEAU!M55)</f>
        <v/>
      </c>
      <c r="AC55" s="89" t="str">
        <f>IF((ANXE_4_INVEST_TROUPEAU!N55)=0,"",ANXE_4_INVEST_TROUPEAU!N55)</f>
        <v/>
      </c>
      <c r="AD55" s="97"/>
      <c r="AF55" s="89"/>
      <c r="AG55" s="120" t="str">
        <f t="shared" si="2"/>
        <v/>
      </c>
      <c r="AH55" s="93" t="str">
        <f t="shared" si="1"/>
        <v/>
      </c>
      <c r="AI55" s="139" t="str">
        <f t="shared" si="3"/>
        <v/>
      </c>
      <c r="AJ55" s="120" t="str">
        <f t="shared" si="4"/>
        <v/>
      </c>
      <c r="AK55" s="94"/>
      <c r="AL55" s="93"/>
    </row>
    <row r="56" spans="1:38" x14ac:dyDescent="0.25">
      <c r="A56" s="3"/>
      <c r="B56" s="84"/>
      <c r="C56" s="84"/>
      <c r="D56" s="85"/>
      <c r="E56" s="84"/>
      <c r="F56" s="84"/>
      <c r="G56" s="84"/>
      <c r="H56" s="91"/>
      <c r="I56" s="84"/>
      <c r="J56" s="92"/>
      <c r="K56" s="55"/>
      <c r="L56" s="92"/>
      <c r="M56" s="55"/>
      <c r="N56" s="120" t="str">
        <f t="shared" si="0"/>
        <v/>
      </c>
      <c r="O56" s="98"/>
      <c r="P56" s="18"/>
      <c r="Q56" s="90" t="str">
        <f>IF((ANXE_4_INVEST_TROUPEAU!B56)=0,"",ANXE_4_INVEST_TROUPEAU!B56)</f>
        <v/>
      </c>
      <c r="R56" s="87" t="str">
        <f>IF((ANXE_4_INVEST_TROUPEAU!C56)=0,"",ANXE_4_INVEST_TROUPEAU!C56)</f>
        <v/>
      </c>
      <c r="S56" s="86" t="str">
        <f>IF((ANXE_4_INVEST_TROUPEAU!D56)=0,"",ANXE_4_INVEST_TROUPEAU!D56)</f>
        <v/>
      </c>
      <c r="T56" s="86" t="str">
        <f>IF((ANXE_4_INVEST_TROUPEAU!E56)=0,"",ANXE_4_INVEST_TROUPEAU!E56)</f>
        <v/>
      </c>
      <c r="U56" s="83" t="str">
        <f>IF((ANXE_4_INVEST_TROUPEAU!F56)=0,"",ANXE_4_INVEST_TROUPEAU!F56)</f>
        <v/>
      </c>
      <c r="V56" s="83" t="str">
        <f>IF((ANXE_4_INVEST_TROUPEAU!G56)=0,"",ANXE_4_INVEST_TROUPEAU!G56)</f>
        <v/>
      </c>
      <c r="W56" s="88" t="str">
        <f>IF((ANXE_4_INVEST_TROUPEAU!H56)=0,"",ANXE_4_INVEST_TROUPEAU!H56)</f>
        <v/>
      </c>
      <c r="X56" s="83" t="str">
        <f>IF((ANXE_4_INVEST_TROUPEAU!I56)=0,"",ANXE_4_INVEST_TROUPEAU!I56)</f>
        <v/>
      </c>
      <c r="Y56" s="89" t="str">
        <f>IF((ANXE_4_INVEST_TROUPEAU!J56)=0,"",ANXE_4_INVEST_TROUPEAU!J56)</f>
        <v/>
      </c>
      <c r="Z56" s="89" t="str">
        <f>IF(Y56="","",IF((ANXE_4_INVEST_TROUPEAU!K56)=0,0,ANXE_4_INVEST_TROUPEAU!K56))</f>
        <v/>
      </c>
      <c r="AA56" s="89" t="str">
        <f>IF((ANXE_4_INVEST_TROUPEAU!L56)=0,"",ANXE_4_INVEST_TROUPEAU!L56)</f>
        <v/>
      </c>
      <c r="AB56" s="89" t="str">
        <f>IF((ANXE_4_INVEST_TROUPEAU!M56)=0,"",ANXE_4_INVEST_TROUPEAU!M56)</f>
        <v/>
      </c>
      <c r="AC56" s="89" t="str">
        <f>IF((ANXE_4_INVEST_TROUPEAU!N56)=0,"",ANXE_4_INVEST_TROUPEAU!N56)</f>
        <v/>
      </c>
      <c r="AD56" s="97"/>
      <c r="AF56" s="89"/>
      <c r="AG56" s="120" t="str">
        <f t="shared" si="2"/>
        <v/>
      </c>
      <c r="AH56" s="93" t="str">
        <f t="shared" si="1"/>
        <v/>
      </c>
      <c r="AI56" s="139" t="str">
        <f t="shared" si="3"/>
        <v/>
      </c>
      <c r="AJ56" s="120" t="str">
        <f t="shared" si="4"/>
        <v/>
      </c>
      <c r="AK56" s="94"/>
      <c r="AL56" s="93"/>
    </row>
    <row r="57" spans="1:38" x14ac:dyDescent="0.25">
      <c r="A57" s="3"/>
      <c r="B57" s="84"/>
      <c r="C57" s="84"/>
      <c r="D57" s="85"/>
      <c r="E57" s="84"/>
      <c r="F57" s="84"/>
      <c r="G57" s="84"/>
      <c r="H57" s="91"/>
      <c r="I57" s="84"/>
      <c r="J57" s="92"/>
      <c r="K57" s="55"/>
      <c r="L57" s="92"/>
      <c r="M57" s="55"/>
      <c r="N57" s="120" t="str">
        <f t="shared" si="0"/>
        <v/>
      </c>
      <c r="O57" s="98"/>
      <c r="P57" s="18"/>
      <c r="Q57" s="90" t="str">
        <f>IF((ANXE_4_INVEST_TROUPEAU!B57)=0,"",ANXE_4_INVEST_TROUPEAU!B57)</f>
        <v/>
      </c>
      <c r="R57" s="87" t="str">
        <f>IF((ANXE_4_INVEST_TROUPEAU!C57)=0,"",ANXE_4_INVEST_TROUPEAU!C57)</f>
        <v/>
      </c>
      <c r="S57" s="86" t="str">
        <f>IF((ANXE_4_INVEST_TROUPEAU!D57)=0,"",ANXE_4_INVEST_TROUPEAU!D57)</f>
        <v/>
      </c>
      <c r="T57" s="86" t="str">
        <f>IF((ANXE_4_INVEST_TROUPEAU!E57)=0,"",ANXE_4_INVEST_TROUPEAU!E57)</f>
        <v/>
      </c>
      <c r="U57" s="83" t="str">
        <f>IF((ANXE_4_INVEST_TROUPEAU!F57)=0,"",ANXE_4_INVEST_TROUPEAU!F57)</f>
        <v/>
      </c>
      <c r="V57" s="83" t="str">
        <f>IF((ANXE_4_INVEST_TROUPEAU!G57)=0,"",ANXE_4_INVEST_TROUPEAU!G57)</f>
        <v/>
      </c>
      <c r="W57" s="88" t="str">
        <f>IF((ANXE_4_INVEST_TROUPEAU!H57)=0,"",ANXE_4_INVEST_TROUPEAU!H57)</f>
        <v/>
      </c>
      <c r="X57" s="83" t="str">
        <f>IF((ANXE_4_INVEST_TROUPEAU!I57)=0,"",ANXE_4_INVEST_TROUPEAU!I57)</f>
        <v/>
      </c>
      <c r="Y57" s="89" t="str">
        <f>IF((ANXE_4_INVEST_TROUPEAU!J57)=0,"",ANXE_4_INVEST_TROUPEAU!J57)</f>
        <v/>
      </c>
      <c r="Z57" s="89" t="str">
        <f>IF(Y57="","",IF((ANXE_4_INVEST_TROUPEAU!K57)=0,0,ANXE_4_INVEST_TROUPEAU!K57))</f>
        <v/>
      </c>
      <c r="AA57" s="89" t="str">
        <f>IF((ANXE_4_INVEST_TROUPEAU!L57)=0,"",ANXE_4_INVEST_TROUPEAU!L57)</f>
        <v/>
      </c>
      <c r="AB57" s="89" t="str">
        <f>IF((ANXE_4_INVEST_TROUPEAU!M57)=0,"",ANXE_4_INVEST_TROUPEAU!M57)</f>
        <v/>
      </c>
      <c r="AC57" s="89" t="str">
        <f>IF((ANXE_4_INVEST_TROUPEAU!N57)=0,"",ANXE_4_INVEST_TROUPEAU!N57)</f>
        <v/>
      </c>
      <c r="AD57" s="97"/>
      <c r="AF57" s="89"/>
      <c r="AG57" s="120" t="str">
        <f t="shared" si="2"/>
        <v/>
      </c>
      <c r="AH57" s="93" t="str">
        <f t="shared" si="1"/>
        <v/>
      </c>
      <c r="AI57" s="139" t="str">
        <f t="shared" si="3"/>
        <v/>
      </c>
      <c r="AJ57" s="120" t="str">
        <f t="shared" si="4"/>
        <v/>
      </c>
      <c r="AK57" s="94"/>
      <c r="AL57" s="93"/>
    </row>
    <row r="58" spans="1:38" x14ac:dyDescent="0.25">
      <c r="A58" s="3"/>
      <c r="B58" s="84"/>
      <c r="C58" s="84"/>
      <c r="D58" s="85"/>
      <c r="E58" s="84"/>
      <c r="F58" s="84"/>
      <c r="G58" s="84"/>
      <c r="H58" s="91"/>
      <c r="I58" s="84"/>
      <c r="J58" s="92"/>
      <c r="K58" s="55"/>
      <c r="L58" s="92"/>
      <c r="M58" s="55"/>
      <c r="N58" s="120" t="str">
        <f t="shared" si="0"/>
        <v/>
      </c>
      <c r="O58" s="98"/>
      <c r="P58" s="18"/>
      <c r="Q58" s="90" t="str">
        <f>IF((ANXE_4_INVEST_TROUPEAU!B58)=0,"",ANXE_4_INVEST_TROUPEAU!B58)</f>
        <v/>
      </c>
      <c r="R58" s="87" t="str">
        <f>IF((ANXE_4_INVEST_TROUPEAU!C58)=0,"",ANXE_4_INVEST_TROUPEAU!C58)</f>
        <v/>
      </c>
      <c r="S58" s="86" t="str">
        <f>IF((ANXE_4_INVEST_TROUPEAU!D58)=0,"",ANXE_4_INVEST_TROUPEAU!D58)</f>
        <v/>
      </c>
      <c r="T58" s="86" t="str">
        <f>IF((ANXE_4_INVEST_TROUPEAU!E58)=0,"",ANXE_4_INVEST_TROUPEAU!E58)</f>
        <v/>
      </c>
      <c r="U58" s="83" t="str">
        <f>IF((ANXE_4_INVEST_TROUPEAU!F58)=0,"",ANXE_4_INVEST_TROUPEAU!F58)</f>
        <v/>
      </c>
      <c r="V58" s="83" t="str">
        <f>IF((ANXE_4_INVEST_TROUPEAU!G58)=0,"",ANXE_4_INVEST_TROUPEAU!G58)</f>
        <v/>
      </c>
      <c r="W58" s="88" t="str">
        <f>IF((ANXE_4_INVEST_TROUPEAU!H58)=0,"",ANXE_4_INVEST_TROUPEAU!H58)</f>
        <v/>
      </c>
      <c r="X58" s="83" t="str">
        <f>IF((ANXE_4_INVEST_TROUPEAU!I58)=0,"",ANXE_4_INVEST_TROUPEAU!I58)</f>
        <v/>
      </c>
      <c r="Y58" s="89" t="str">
        <f>IF((ANXE_4_INVEST_TROUPEAU!J58)=0,"",ANXE_4_INVEST_TROUPEAU!J58)</f>
        <v/>
      </c>
      <c r="Z58" s="89" t="str">
        <f>IF(Y58="","",IF((ANXE_4_INVEST_TROUPEAU!K58)=0,0,ANXE_4_INVEST_TROUPEAU!K58))</f>
        <v/>
      </c>
      <c r="AA58" s="89" t="str">
        <f>IF((ANXE_4_INVEST_TROUPEAU!L58)=0,"",ANXE_4_INVEST_TROUPEAU!L58)</f>
        <v/>
      </c>
      <c r="AB58" s="89" t="str">
        <f>IF((ANXE_4_INVEST_TROUPEAU!M58)=0,"",ANXE_4_INVEST_TROUPEAU!M58)</f>
        <v/>
      </c>
      <c r="AC58" s="89" t="str">
        <f>IF((ANXE_4_INVEST_TROUPEAU!N58)=0,"",ANXE_4_INVEST_TROUPEAU!N58)</f>
        <v/>
      </c>
      <c r="AD58" s="97"/>
      <c r="AF58" s="89"/>
      <c r="AG58" s="120" t="str">
        <f t="shared" si="2"/>
        <v/>
      </c>
      <c r="AH58" s="93" t="str">
        <f t="shared" si="1"/>
        <v/>
      </c>
      <c r="AI58" s="139" t="str">
        <f t="shared" si="3"/>
        <v/>
      </c>
      <c r="AJ58" s="120" t="str">
        <f t="shared" si="4"/>
        <v/>
      </c>
      <c r="AK58" s="94"/>
      <c r="AL58" s="93"/>
    </row>
    <row r="59" spans="1:38" x14ac:dyDescent="0.25">
      <c r="A59" s="3"/>
      <c r="B59" s="84"/>
      <c r="C59" s="84"/>
      <c r="D59" s="85"/>
      <c r="E59" s="84"/>
      <c r="F59" s="84"/>
      <c r="G59" s="84"/>
      <c r="H59" s="91"/>
      <c r="I59" s="84"/>
      <c r="J59" s="92"/>
      <c r="K59" s="55"/>
      <c r="L59" s="92"/>
      <c r="M59" s="55"/>
      <c r="N59" s="120" t="str">
        <f t="shared" si="0"/>
        <v/>
      </c>
      <c r="O59" s="98"/>
      <c r="P59" s="18"/>
      <c r="Q59" s="90" t="str">
        <f>IF((ANXE_4_INVEST_TROUPEAU!B59)=0,"",ANXE_4_INVEST_TROUPEAU!B59)</f>
        <v/>
      </c>
      <c r="R59" s="87" t="str">
        <f>IF((ANXE_4_INVEST_TROUPEAU!C59)=0,"",ANXE_4_INVEST_TROUPEAU!C59)</f>
        <v/>
      </c>
      <c r="S59" s="86" t="str">
        <f>IF((ANXE_4_INVEST_TROUPEAU!D59)=0,"",ANXE_4_INVEST_TROUPEAU!D59)</f>
        <v/>
      </c>
      <c r="T59" s="86" t="str">
        <f>IF((ANXE_4_INVEST_TROUPEAU!E59)=0,"",ANXE_4_INVEST_TROUPEAU!E59)</f>
        <v/>
      </c>
      <c r="U59" s="83" t="str">
        <f>IF((ANXE_4_INVEST_TROUPEAU!F59)=0,"",ANXE_4_INVEST_TROUPEAU!F59)</f>
        <v/>
      </c>
      <c r="V59" s="83" t="str">
        <f>IF((ANXE_4_INVEST_TROUPEAU!G59)=0,"",ANXE_4_INVEST_TROUPEAU!G59)</f>
        <v/>
      </c>
      <c r="W59" s="88" t="str">
        <f>IF((ANXE_4_INVEST_TROUPEAU!H59)=0,"",ANXE_4_INVEST_TROUPEAU!H59)</f>
        <v/>
      </c>
      <c r="X59" s="83" t="str">
        <f>IF((ANXE_4_INVEST_TROUPEAU!I59)=0,"",ANXE_4_INVEST_TROUPEAU!I59)</f>
        <v/>
      </c>
      <c r="Y59" s="89" t="str">
        <f>IF((ANXE_4_INVEST_TROUPEAU!J59)=0,"",ANXE_4_INVEST_TROUPEAU!J59)</f>
        <v/>
      </c>
      <c r="Z59" s="89" t="str">
        <f>IF(Y59="","",IF((ANXE_4_INVEST_TROUPEAU!K59)=0,0,ANXE_4_INVEST_TROUPEAU!K59))</f>
        <v/>
      </c>
      <c r="AA59" s="89" t="str">
        <f>IF((ANXE_4_INVEST_TROUPEAU!L59)=0,"",ANXE_4_INVEST_TROUPEAU!L59)</f>
        <v/>
      </c>
      <c r="AB59" s="89" t="str">
        <f>IF((ANXE_4_INVEST_TROUPEAU!M59)=0,"",ANXE_4_INVEST_TROUPEAU!M59)</f>
        <v/>
      </c>
      <c r="AC59" s="89" t="str">
        <f>IF((ANXE_4_INVEST_TROUPEAU!N59)=0,"",ANXE_4_INVEST_TROUPEAU!N59)</f>
        <v/>
      </c>
      <c r="AD59" s="97"/>
      <c r="AF59" s="89"/>
      <c r="AG59" s="120" t="str">
        <f t="shared" si="2"/>
        <v/>
      </c>
      <c r="AH59" s="93" t="str">
        <f t="shared" si="1"/>
        <v/>
      </c>
      <c r="AI59" s="139" t="str">
        <f t="shared" si="3"/>
        <v/>
      </c>
      <c r="AJ59" s="120" t="str">
        <f t="shared" si="4"/>
        <v/>
      </c>
      <c r="AK59" s="94"/>
      <c r="AL59" s="93"/>
    </row>
    <row r="60" spans="1:38" x14ac:dyDescent="0.25">
      <c r="A60" s="3"/>
      <c r="B60" s="84"/>
      <c r="C60" s="84"/>
      <c r="D60" s="85"/>
      <c r="E60" s="84"/>
      <c r="F60" s="84"/>
      <c r="G60" s="84"/>
      <c r="H60" s="91"/>
      <c r="I60" s="84"/>
      <c r="J60" s="92"/>
      <c r="K60" s="55"/>
      <c r="L60" s="92"/>
      <c r="M60" s="55"/>
      <c r="N60" s="120" t="str">
        <f t="shared" si="0"/>
        <v/>
      </c>
      <c r="O60" s="98"/>
      <c r="P60" s="18"/>
      <c r="Q60" s="90" t="str">
        <f>IF((ANXE_4_INVEST_TROUPEAU!B60)=0,"",ANXE_4_INVEST_TROUPEAU!B60)</f>
        <v/>
      </c>
      <c r="R60" s="87" t="str">
        <f>IF((ANXE_4_INVEST_TROUPEAU!C60)=0,"",ANXE_4_INVEST_TROUPEAU!C60)</f>
        <v/>
      </c>
      <c r="S60" s="86" t="str">
        <f>IF((ANXE_4_INVEST_TROUPEAU!D60)=0,"",ANXE_4_INVEST_TROUPEAU!D60)</f>
        <v/>
      </c>
      <c r="T60" s="86" t="str">
        <f>IF((ANXE_4_INVEST_TROUPEAU!E60)=0,"",ANXE_4_INVEST_TROUPEAU!E60)</f>
        <v/>
      </c>
      <c r="U60" s="83" t="str">
        <f>IF((ANXE_4_INVEST_TROUPEAU!F60)=0,"",ANXE_4_INVEST_TROUPEAU!F60)</f>
        <v/>
      </c>
      <c r="V60" s="83" t="str">
        <f>IF((ANXE_4_INVEST_TROUPEAU!G60)=0,"",ANXE_4_INVEST_TROUPEAU!G60)</f>
        <v/>
      </c>
      <c r="W60" s="88" t="str">
        <f>IF((ANXE_4_INVEST_TROUPEAU!H60)=0,"",ANXE_4_INVEST_TROUPEAU!H60)</f>
        <v/>
      </c>
      <c r="X60" s="83" t="str">
        <f>IF((ANXE_4_INVEST_TROUPEAU!I60)=0,"",ANXE_4_INVEST_TROUPEAU!I60)</f>
        <v/>
      </c>
      <c r="Y60" s="89" t="str">
        <f>IF((ANXE_4_INVEST_TROUPEAU!J60)=0,"",ANXE_4_INVEST_TROUPEAU!J60)</f>
        <v/>
      </c>
      <c r="Z60" s="89" t="str">
        <f>IF(Y60="","",IF((ANXE_4_INVEST_TROUPEAU!K60)=0,0,ANXE_4_INVEST_TROUPEAU!K60))</f>
        <v/>
      </c>
      <c r="AA60" s="89" t="str">
        <f>IF((ANXE_4_INVEST_TROUPEAU!L60)=0,"",ANXE_4_INVEST_TROUPEAU!L60)</f>
        <v/>
      </c>
      <c r="AB60" s="89" t="str">
        <f>IF((ANXE_4_INVEST_TROUPEAU!M60)=0,"",ANXE_4_INVEST_TROUPEAU!M60)</f>
        <v/>
      </c>
      <c r="AC60" s="89" t="str">
        <f>IF((ANXE_4_INVEST_TROUPEAU!N60)=0,"",ANXE_4_INVEST_TROUPEAU!N60)</f>
        <v/>
      </c>
      <c r="AD60" s="97"/>
      <c r="AF60" s="89"/>
      <c r="AG60" s="120" t="str">
        <f t="shared" si="2"/>
        <v/>
      </c>
      <c r="AH60" s="93" t="str">
        <f t="shared" si="1"/>
        <v/>
      </c>
      <c r="AI60" s="139" t="str">
        <f t="shared" si="3"/>
        <v/>
      </c>
      <c r="AJ60" s="120" t="str">
        <f t="shared" si="4"/>
        <v/>
      </c>
      <c r="AK60" s="94"/>
      <c r="AL60" s="93"/>
    </row>
    <row r="61" spans="1:38" x14ac:dyDescent="0.25">
      <c r="A61" s="3"/>
      <c r="B61" s="84"/>
      <c r="C61" s="84"/>
      <c r="D61" s="85"/>
      <c r="E61" s="84"/>
      <c r="F61" s="84"/>
      <c r="G61" s="84"/>
      <c r="H61" s="91"/>
      <c r="I61" s="84"/>
      <c r="J61" s="92"/>
      <c r="K61" s="55"/>
      <c r="L61" s="92"/>
      <c r="M61" s="55"/>
      <c r="N61" s="120" t="str">
        <f t="shared" si="0"/>
        <v/>
      </c>
      <c r="O61" s="98"/>
      <c r="P61" s="18"/>
      <c r="Q61" s="90" t="str">
        <f>IF((ANXE_4_INVEST_TROUPEAU!B61)=0,"",ANXE_4_INVEST_TROUPEAU!B61)</f>
        <v/>
      </c>
      <c r="R61" s="87" t="str">
        <f>IF((ANXE_4_INVEST_TROUPEAU!C61)=0,"",ANXE_4_INVEST_TROUPEAU!C61)</f>
        <v/>
      </c>
      <c r="S61" s="86" t="str">
        <f>IF((ANXE_4_INVEST_TROUPEAU!D61)=0,"",ANXE_4_INVEST_TROUPEAU!D61)</f>
        <v/>
      </c>
      <c r="T61" s="86" t="str">
        <f>IF((ANXE_4_INVEST_TROUPEAU!E61)=0,"",ANXE_4_INVEST_TROUPEAU!E61)</f>
        <v/>
      </c>
      <c r="U61" s="83" t="str">
        <f>IF((ANXE_4_INVEST_TROUPEAU!F61)=0,"",ANXE_4_INVEST_TROUPEAU!F61)</f>
        <v/>
      </c>
      <c r="V61" s="83" t="str">
        <f>IF((ANXE_4_INVEST_TROUPEAU!G61)=0,"",ANXE_4_INVEST_TROUPEAU!G61)</f>
        <v/>
      </c>
      <c r="W61" s="88" t="str">
        <f>IF((ANXE_4_INVEST_TROUPEAU!H61)=0,"",ANXE_4_INVEST_TROUPEAU!H61)</f>
        <v/>
      </c>
      <c r="X61" s="83" t="str">
        <f>IF((ANXE_4_INVEST_TROUPEAU!I61)=0,"",ANXE_4_INVEST_TROUPEAU!I61)</f>
        <v/>
      </c>
      <c r="Y61" s="89" t="str">
        <f>IF((ANXE_4_INVEST_TROUPEAU!J61)=0,"",ANXE_4_INVEST_TROUPEAU!J61)</f>
        <v/>
      </c>
      <c r="Z61" s="89" t="str">
        <f>IF(Y61="","",IF((ANXE_4_INVEST_TROUPEAU!K61)=0,0,ANXE_4_INVEST_TROUPEAU!K61))</f>
        <v/>
      </c>
      <c r="AA61" s="89" t="str">
        <f>IF((ANXE_4_INVEST_TROUPEAU!L61)=0,"",ANXE_4_INVEST_TROUPEAU!L61)</f>
        <v/>
      </c>
      <c r="AB61" s="89" t="str">
        <f>IF((ANXE_4_INVEST_TROUPEAU!M61)=0,"",ANXE_4_INVEST_TROUPEAU!M61)</f>
        <v/>
      </c>
      <c r="AC61" s="89" t="str">
        <f>IF((ANXE_4_INVEST_TROUPEAU!N61)=0,"",ANXE_4_INVEST_TROUPEAU!N61)</f>
        <v/>
      </c>
      <c r="AD61" s="97"/>
      <c r="AF61" s="89"/>
      <c r="AG61" s="120" t="str">
        <f t="shared" si="2"/>
        <v/>
      </c>
      <c r="AH61" s="93" t="str">
        <f t="shared" si="1"/>
        <v/>
      </c>
      <c r="AI61" s="139" t="str">
        <f t="shared" si="3"/>
        <v/>
      </c>
      <c r="AJ61" s="120" t="str">
        <f t="shared" si="4"/>
        <v/>
      </c>
      <c r="AK61" s="94"/>
      <c r="AL61" s="93"/>
    </row>
    <row r="62" spans="1:38" x14ac:dyDescent="0.25">
      <c r="A62" s="3"/>
      <c r="B62" s="84"/>
      <c r="C62" s="84"/>
      <c r="D62" s="85"/>
      <c r="E62" s="84"/>
      <c r="F62" s="84"/>
      <c r="G62" s="84"/>
      <c r="H62" s="91"/>
      <c r="I62" s="84"/>
      <c r="J62" s="92"/>
      <c r="K62" s="55"/>
      <c r="L62" s="92"/>
      <c r="M62" s="55"/>
      <c r="N62" s="120" t="str">
        <f t="shared" si="0"/>
        <v/>
      </c>
      <c r="O62" s="98"/>
      <c r="P62" s="18"/>
      <c r="Q62" s="90" t="str">
        <f>IF((ANXE_4_INVEST_TROUPEAU!B62)=0,"",ANXE_4_INVEST_TROUPEAU!B62)</f>
        <v/>
      </c>
      <c r="R62" s="87" t="str">
        <f>IF((ANXE_4_INVEST_TROUPEAU!C62)=0,"",ANXE_4_INVEST_TROUPEAU!C62)</f>
        <v/>
      </c>
      <c r="S62" s="86" t="str">
        <f>IF((ANXE_4_INVEST_TROUPEAU!D62)=0,"",ANXE_4_INVEST_TROUPEAU!D62)</f>
        <v/>
      </c>
      <c r="T62" s="86" t="str">
        <f>IF((ANXE_4_INVEST_TROUPEAU!E62)=0,"",ANXE_4_INVEST_TROUPEAU!E62)</f>
        <v/>
      </c>
      <c r="U62" s="83" t="str">
        <f>IF((ANXE_4_INVEST_TROUPEAU!F62)=0,"",ANXE_4_INVEST_TROUPEAU!F62)</f>
        <v/>
      </c>
      <c r="V62" s="83" t="str">
        <f>IF((ANXE_4_INVEST_TROUPEAU!G62)=0,"",ANXE_4_INVEST_TROUPEAU!G62)</f>
        <v/>
      </c>
      <c r="W62" s="88" t="str">
        <f>IF((ANXE_4_INVEST_TROUPEAU!H62)=0,"",ANXE_4_INVEST_TROUPEAU!H62)</f>
        <v/>
      </c>
      <c r="X62" s="83" t="str">
        <f>IF((ANXE_4_INVEST_TROUPEAU!I62)=0,"",ANXE_4_INVEST_TROUPEAU!I62)</f>
        <v/>
      </c>
      <c r="Y62" s="89" t="str">
        <f>IF((ANXE_4_INVEST_TROUPEAU!J62)=0,"",ANXE_4_INVEST_TROUPEAU!J62)</f>
        <v/>
      </c>
      <c r="Z62" s="89" t="str">
        <f>IF(Y62="","",IF((ANXE_4_INVEST_TROUPEAU!K62)=0,0,ANXE_4_INVEST_TROUPEAU!K62))</f>
        <v/>
      </c>
      <c r="AA62" s="89" t="str">
        <f>IF((ANXE_4_INVEST_TROUPEAU!L62)=0,"",ANXE_4_INVEST_TROUPEAU!L62)</f>
        <v/>
      </c>
      <c r="AB62" s="89" t="str">
        <f>IF((ANXE_4_INVEST_TROUPEAU!M62)=0,"",ANXE_4_INVEST_TROUPEAU!M62)</f>
        <v/>
      </c>
      <c r="AC62" s="89" t="str">
        <f>IF((ANXE_4_INVEST_TROUPEAU!N62)=0,"",ANXE_4_INVEST_TROUPEAU!N62)</f>
        <v/>
      </c>
      <c r="AD62" s="97"/>
      <c r="AF62" s="89"/>
      <c r="AG62" s="120" t="str">
        <f t="shared" si="2"/>
        <v/>
      </c>
      <c r="AH62" s="93" t="str">
        <f t="shared" si="1"/>
        <v/>
      </c>
      <c r="AI62" s="139" t="str">
        <f t="shared" si="3"/>
        <v/>
      </c>
      <c r="AJ62" s="120" t="str">
        <f t="shared" si="4"/>
        <v/>
      </c>
      <c r="AK62" s="94"/>
      <c r="AL62" s="93"/>
    </row>
    <row r="63" spans="1:38" x14ac:dyDescent="0.25">
      <c r="A63" s="3"/>
      <c r="B63" s="84"/>
      <c r="C63" s="84"/>
      <c r="D63" s="85"/>
      <c r="E63" s="84"/>
      <c r="F63" s="84"/>
      <c r="G63" s="84"/>
      <c r="H63" s="91"/>
      <c r="I63" s="84"/>
      <c r="J63" s="92"/>
      <c r="K63" s="55"/>
      <c r="L63" s="92"/>
      <c r="M63" s="55"/>
      <c r="N63" s="120" t="str">
        <f t="shared" si="0"/>
        <v/>
      </c>
      <c r="O63" s="98"/>
      <c r="P63" s="18"/>
      <c r="Q63" s="90" t="str">
        <f>IF((ANXE_4_INVEST_TROUPEAU!B63)=0,"",ANXE_4_INVEST_TROUPEAU!B63)</f>
        <v/>
      </c>
      <c r="R63" s="87" t="str">
        <f>IF((ANXE_4_INVEST_TROUPEAU!C63)=0,"",ANXE_4_INVEST_TROUPEAU!C63)</f>
        <v/>
      </c>
      <c r="S63" s="86" t="str">
        <f>IF((ANXE_4_INVEST_TROUPEAU!D63)=0,"",ANXE_4_INVEST_TROUPEAU!D63)</f>
        <v/>
      </c>
      <c r="T63" s="86" t="str">
        <f>IF((ANXE_4_INVEST_TROUPEAU!E63)=0,"",ANXE_4_INVEST_TROUPEAU!E63)</f>
        <v/>
      </c>
      <c r="U63" s="83" t="str">
        <f>IF((ANXE_4_INVEST_TROUPEAU!F63)=0,"",ANXE_4_INVEST_TROUPEAU!F63)</f>
        <v/>
      </c>
      <c r="V63" s="83" t="str">
        <f>IF((ANXE_4_INVEST_TROUPEAU!G63)=0,"",ANXE_4_INVEST_TROUPEAU!G63)</f>
        <v/>
      </c>
      <c r="W63" s="88" t="str">
        <f>IF((ANXE_4_INVEST_TROUPEAU!H63)=0,"",ANXE_4_INVEST_TROUPEAU!H63)</f>
        <v/>
      </c>
      <c r="X63" s="83" t="str">
        <f>IF((ANXE_4_INVEST_TROUPEAU!I63)=0,"",ANXE_4_INVEST_TROUPEAU!I63)</f>
        <v/>
      </c>
      <c r="Y63" s="89" t="str">
        <f>IF((ANXE_4_INVEST_TROUPEAU!J63)=0,"",ANXE_4_INVEST_TROUPEAU!J63)</f>
        <v/>
      </c>
      <c r="Z63" s="89" t="str">
        <f>IF(Y63="","",IF((ANXE_4_INVEST_TROUPEAU!K63)=0,0,ANXE_4_INVEST_TROUPEAU!K63))</f>
        <v/>
      </c>
      <c r="AA63" s="89" t="str">
        <f>IF((ANXE_4_INVEST_TROUPEAU!L63)=0,"",ANXE_4_INVEST_TROUPEAU!L63)</f>
        <v/>
      </c>
      <c r="AB63" s="89" t="str">
        <f>IF((ANXE_4_INVEST_TROUPEAU!M63)=0,"",ANXE_4_INVEST_TROUPEAU!M63)</f>
        <v/>
      </c>
      <c r="AC63" s="89" t="str">
        <f>IF((ANXE_4_INVEST_TROUPEAU!N63)=0,"",ANXE_4_INVEST_TROUPEAU!N63)</f>
        <v/>
      </c>
      <c r="AD63" s="97"/>
      <c r="AF63" s="89"/>
      <c r="AG63" s="120" t="str">
        <f t="shared" si="2"/>
        <v/>
      </c>
      <c r="AH63" s="93" t="str">
        <f t="shared" si="1"/>
        <v/>
      </c>
      <c r="AI63" s="139" t="str">
        <f t="shared" si="3"/>
        <v/>
      </c>
      <c r="AJ63" s="120" t="str">
        <f t="shared" si="4"/>
        <v/>
      </c>
      <c r="AK63" s="94"/>
      <c r="AL63" s="93"/>
    </row>
    <row r="64" spans="1:38" x14ac:dyDescent="0.25">
      <c r="A64" s="3"/>
      <c r="B64" s="84"/>
      <c r="C64" s="84"/>
      <c r="D64" s="85"/>
      <c r="E64" s="84"/>
      <c r="F64" s="84"/>
      <c r="G64" s="84"/>
      <c r="H64" s="91"/>
      <c r="I64" s="84"/>
      <c r="J64" s="92"/>
      <c r="K64" s="55"/>
      <c r="L64" s="92"/>
      <c r="M64" s="55"/>
      <c r="N64" s="120" t="str">
        <f t="shared" si="0"/>
        <v/>
      </c>
      <c r="O64" s="98"/>
      <c r="P64" s="18"/>
      <c r="Q64" s="90" t="str">
        <f>IF((ANXE_4_INVEST_TROUPEAU!B64)=0,"",ANXE_4_INVEST_TROUPEAU!B64)</f>
        <v/>
      </c>
      <c r="R64" s="87" t="str">
        <f>IF((ANXE_4_INVEST_TROUPEAU!C64)=0,"",ANXE_4_INVEST_TROUPEAU!C64)</f>
        <v/>
      </c>
      <c r="S64" s="86" t="str">
        <f>IF((ANXE_4_INVEST_TROUPEAU!D64)=0,"",ANXE_4_INVEST_TROUPEAU!D64)</f>
        <v/>
      </c>
      <c r="T64" s="86" t="str">
        <f>IF((ANXE_4_INVEST_TROUPEAU!E64)=0,"",ANXE_4_INVEST_TROUPEAU!E64)</f>
        <v/>
      </c>
      <c r="U64" s="83" t="str">
        <f>IF((ANXE_4_INVEST_TROUPEAU!F64)=0,"",ANXE_4_INVEST_TROUPEAU!F64)</f>
        <v/>
      </c>
      <c r="V64" s="83" t="str">
        <f>IF((ANXE_4_INVEST_TROUPEAU!G64)=0,"",ANXE_4_INVEST_TROUPEAU!G64)</f>
        <v/>
      </c>
      <c r="W64" s="88" t="str">
        <f>IF((ANXE_4_INVEST_TROUPEAU!H64)=0,"",ANXE_4_INVEST_TROUPEAU!H64)</f>
        <v/>
      </c>
      <c r="X64" s="83" t="str">
        <f>IF((ANXE_4_INVEST_TROUPEAU!I64)=0,"",ANXE_4_INVEST_TROUPEAU!I64)</f>
        <v/>
      </c>
      <c r="Y64" s="89" t="str">
        <f>IF((ANXE_4_INVEST_TROUPEAU!J64)=0,"",ANXE_4_INVEST_TROUPEAU!J64)</f>
        <v/>
      </c>
      <c r="Z64" s="89" t="str">
        <f>IF(Y64="","",IF((ANXE_4_INVEST_TROUPEAU!K64)=0,0,ANXE_4_INVEST_TROUPEAU!K64))</f>
        <v/>
      </c>
      <c r="AA64" s="89" t="str">
        <f>IF((ANXE_4_INVEST_TROUPEAU!L64)=0,"",ANXE_4_INVEST_TROUPEAU!L64)</f>
        <v/>
      </c>
      <c r="AB64" s="89" t="str">
        <f>IF((ANXE_4_INVEST_TROUPEAU!M64)=0,"",ANXE_4_INVEST_TROUPEAU!M64)</f>
        <v/>
      </c>
      <c r="AC64" s="89" t="str">
        <f>IF((ANXE_4_INVEST_TROUPEAU!N64)=0,"",ANXE_4_INVEST_TROUPEAU!N64)</f>
        <v/>
      </c>
      <c r="AD64" s="97"/>
      <c r="AF64" s="89"/>
      <c r="AG64" s="120" t="str">
        <f t="shared" si="2"/>
        <v/>
      </c>
      <c r="AH64" s="93" t="str">
        <f t="shared" si="1"/>
        <v/>
      </c>
      <c r="AI64" s="139" t="str">
        <f t="shared" si="3"/>
        <v/>
      </c>
      <c r="AJ64" s="120" t="str">
        <f t="shared" si="4"/>
        <v/>
      </c>
      <c r="AK64" s="94"/>
      <c r="AL64" s="93"/>
    </row>
    <row r="65" spans="1:38" x14ac:dyDescent="0.25">
      <c r="A65" s="3"/>
      <c r="B65" s="84"/>
      <c r="C65" s="84"/>
      <c r="D65" s="85"/>
      <c r="E65" s="84"/>
      <c r="F65" s="84"/>
      <c r="G65" s="84"/>
      <c r="H65" s="91"/>
      <c r="I65" s="84"/>
      <c r="J65" s="92"/>
      <c r="K65" s="55"/>
      <c r="L65" s="92"/>
      <c r="M65" s="55"/>
      <c r="N65" s="120" t="str">
        <f t="shared" si="0"/>
        <v/>
      </c>
      <c r="O65" s="98"/>
      <c r="P65" s="18"/>
      <c r="Q65" s="90" t="str">
        <f>IF((ANXE_4_INVEST_TROUPEAU!B65)=0,"",ANXE_4_INVEST_TROUPEAU!B65)</f>
        <v/>
      </c>
      <c r="R65" s="87" t="str">
        <f>IF((ANXE_4_INVEST_TROUPEAU!C65)=0,"",ANXE_4_INVEST_TROUPEAU!C65)</f>
        <v/>
      </c>
      <c r="S65" s="86" t="str">
        <f>IF((ANXE_4_INVEST_TROUPEAU!D65)=0,"",ANXE_4_INVEST_TROUPEAU!D65)</f>
        <v/>
      </c>
      <c r="T65" s="86" t="str">
        <f>IF((ANXE_4_INVEST_TROUPEAU!E65)=0,"",ANXE_4_INVEST_TROUPEAU!E65)</f>
        <v/>
      </c>
      <c r="U65" s="83" t="str">
        <f>IF((ANXE_4_INVEST_TROUPEAU!F65)=0,"",ANXE_4_INVEST_TROUPEAU!F65)</f>
        <v/>
      </c>
      <c r="V65" s="83" t="str">
        <f>IF((ANXE_4_INVEST_TROUPEAU!G65)=0,"",ANXE_4_INVEST_TROUPEAU!G65)</f>
        <v/>
      </c>
      <c r="W65" s="88" t="str">
        <f>IF((ANXE_4_INVEST_TROUPEAU!H65)=0,"",ANXE_4_INVEST_TROUPEAU!H65)</f>
        <v/>
      </c>
      <c r="X65" s="83" t="str">
        <f>IF((ANXE_4_INVEST_TROUPEAU!I65)=0,"",ANXE_4_INVEST_TROUPEAU!I65)</f>
        <v/>
      </c>
      <c r="Y65" s="89" t="str">
        <f>IF((ANXE_4_INVEST_TROUPEAU!J65)=0,"",ANXE_4_INVEST_TROUPEAU!J65)</f>
        <v/>
      </c>
      <c r="Z65" s="89" t="str">
        <f>IF(Y65="","",IF((ANXE_4_INVEST_TROUPEAU!K65)=0,0,ANXE_4_INVEST_TROUPEAU!K65))</f>
        <v/>
      </c>
      <c r="AA65" s="89" t="str">
        <f>IF((ANXE_4_INVEST_TROUPEAU!L65)=0,"",ANXE_4_INVEST_TROUPEAU!L65)</f>
        <v/>
      </c>
      <c r="AB65" s="89" t="str">
        <f>IF((ANXE_4_INVEST_TROUPEAU!M65)=0,"",ANXE_4_INVEST_TROUPEAU!M65)</f>
        <v/>
      </c>
      <c r="AC65" s="89" t="str">
        <f>IF((ANXE_4_INVEST_TROUPEAU!N65)=0,"",ANXE_4_INVEST_TROUPEAU!N65)</f>
        <v/>
      </c>
      <c r="AD65" s="97"/>
      <c r="AF65" s="89"/>
      <c r="AG65" s="120" t="str">
        <f t="shared" si="2"/>
        <v/>
      </c>
      <c r="AH65" s="93" t="str">
        <f t="shared" si="1"/>
        <v/>
      </c>
      <c r="AI65" s="139" t="str">
        <f t="shared" si="3"/>
        <v/>
      </c>
      <c r="AJ65" s="120" t="str">
        <f t="shared" si="4"/>
        <v/>
      </c>
      <c r="AK65" s="94"/>
      <c r="AL65" s="93"/>
    </row>
    <row r="66" spans="1:38" x14ac:dyDescent="0.25">
      <c r="A66" s="3"/>
      <c r="B66" s="84"/>
      <c r="C66" s="84"/>
      <c r="D66" s="85"/>
      <c r="E66" s="84"/>
      <c r="F66" s="84"/>
      <c r="G66" s="84"/>
      <c r="H66" s="91"/>
      <c r="I66" s="84"/>
      <c r="J66" s="92"/>
      <c r="K66" s="55"/>
      <c r="L66" s="92"/>
      <c r="M66" s="55"/>
      <c r="N66" s="120" t="str">
        <f t="shared" si="0"/>
        <v/>
      </c>
      <c r="O66" s="98"/>
      <c r="P66" s="18"/>
      <c r="Q66" s="90" t="str">
        <f>IF((ANXE_4_INVEST_TROUPEAU!B66)=0,"",ANXE_4_INVEST_TROUPEAU!B66)</f>
        <v/>
      </c>
      <c r="R66" s="87" t="str">
        <f>IF((ANXE_4_INVEST_TROUPEAU!C66)=0,"",ANXE_4_INVEST_TROUPEAU!C66)</f>
        <v/>
      </c>
      <c r="S66" s="86" t="str">
        <f>IF((ANXE_4_INVEST_TROUPEAU!D66)=0,"",ANXE_4_INVEST_TROUPEAU!D66)</f>
        <v/>
      </c>
      <c r="T66" s="86" t="str">
        <f>IF((ANXE_4_INVEST_TROUPEAU!E66)=0,"",ANXE_4_INVEST_TROUPEAU!E66)</f>
        <v/>
      </c>
      <c r="U66" s="83" t="str">
        <f>IF((ANXE_4_INVEST_TROUPEAU!F66)=0,"",ANXE_4_INVEST_TROUPEAU!F66)</f>
        <v/>
      </c>
      <c r="V66" s="83" t="str">
        <f>IF((ANXE_4_INVEST_TROUPEAU!G66)=0,"",ANXE_4_INVEST_TROUPEAU!G66)</f>
        <v/>
      </c>
      <c r="W66" s="88" t="str">
        <f>IF((ANXE_4_INVEST_TROUPEAU!H66)=0,"",ANXE_4_INVEST_TROUPEAU!H66)</f>
        <v/>
      </c>
      <c r="X66" s="83" t="str">
        <f>IF((ANXE_4_INVEST_TROUPEAU!I66)=0,"",ANXE_4_INVEST_TROUPEAU!I66)</f>
        <v/>
      </c>
      <c r="Y66" s="89" t="str">
        <f>IF((ANXE_4_INVEST_TROUPEAU!J66)=0,"",ANXE_4_INVEST_TROUPEAU!J66)</f>
        <v/>
      </c>
      <c r="Z66" s="89" t="str">
        <f>IF(Y66="","",IF((ANXE_4_INVEST_TROUPEAU!K66)=0,0,ANXE_4_INVEST_TROUPEAU!K66))</f>
        <v/>
      </c>
      <c r="AA66" s="89" t="str">
        <f>IF((ANXE_4_INVEST_TROUPEAU!L66)=0,"",ANXE_4_INVEST_TROUPEAU!L66)</f>
        <v/>
      </c>
      <c r="AB66" s="89" t="str">
        <f>IF((ANXE_4_INVEST_TROUPEAU!M66)=0,"",ANXE_4_INVEST_TROUPEAU!M66)</f>
        <v/>
      </c>
      <c r="AC66" s="89" t="str">
        <f>IF((ANXE_4_INVEST_TROUPEAU!N66)=0,"",ANXE_4_INVEST_TROUPEAU!N66)</f>
        <v/>
      </c>
      <c r="AD66" s="97"/>
      <c r="AF66" s="89"/>
      <c r="AG66" s="120" t="str">
        <f t="shared" si="2"/>
        <v/>
      </c>
      <c r="AH66" s="93" t="str">
        <f t="shared" si="1"/>
        <v/>
      </c>
      <c r="AI66" s="139" t="str">
        <f t="shared" si="3"/>
        <v/>
      </c>
      <c r="AJ66" s="120" t="str">
        <f t="shared" si="4"/>
        <v/>
      </c>
      <c r="AK66" s="94"/>
      <c r="AL66" s="93"/>
    </row>
    <row r="67" spans="1:38" x14ac:dyDescent="0.25">
      <c r="A67" s="3"/>
      <c r="B67" s="84"/>
      <c r="C67" s="84"/>
      <c r="D67" s="85"/>
      <c r="E67" s="84"/>
      <c r="F67" s="84"/>
      <c r="G67" s="84"/>
      <c r="H67" s="91"/>
      <c r="I67" s="84"/>
      <c r="J67" s="92"/>
      <c r="K67" s="55"/>
      <c r="L67" s="92"/>
      <c r="M67" s="55"/>
      <c r="N67" s="120" t="str">
        <f t="shared" si="0"/>
        <v/>
      </c>
      <c r="O67" s="98"/>
      <c r="P67" s="18"/>
      <c r="Q67" s="90" t="str">
        <f>IF((ANXE_4_INVEST_TROUPEAU!B67)=0,"",ANXE_4_INVEST_TROUPEAU!B67)</f>
        <v/>
      </c>
      <c r="R67" s="87" t="str">
        <f>IF((ANXE_4_INVEST_TROUPEAU!C67)=0,"",ANXE_4_INVEST_TROUPEAU!C67)</f>
        <v/>
      </c>
      <c r="S67" s="86" t="str">
        <f>IF((ANXE_4_INVEST_TROUPEAU!D67)=0,"",ANXE_4_INVEST_TROUPEAU!D67)</f>
        <v/>
      </c>
      <c r="T67" s="86" t="str">
        <f>IF((ANXE_4_INVEST_TROUPEAU!E67)=0,"",ANXE_4_INVEST_TROUPEAU!E67)</f>
        <v/>
      </c>
      <c r="U67" s="83" t="str">
        <f>IF((ANXE_4_INVEST_TROUPEAU!F67)=0,"",ANXE_4_INVEST_TROUPEAU!F67)</f>
        <v/>
      </c>
      <c r="V67" s="83" t="str">
        <f>IF((ANXE_4_INVEST_TROUPEAU!G67)=0,"",ANXE_4_INVEST_TROUPEAU!G67)</f>
        <v/>
      </c>
      <c r="W67" s="88" t="str">
        <f>IF((ANXE_4_INVEST_TROUPEAU!H67)=0,"",ANXE_4_INVEST_TROUPEAU!H67)</f>
        <v/>
      </c>
      <c r="X67" s="83" t="str">
        <f>IF((ANXE_4_INVEST_TROUPEAU!I67)=0,"",ANXE_4_INVEST_TROUPEAU!I67)</f>
        <v/>
      </c>
      <c r="Y67" s="89" t="str">
        <f>IF((ANXE_4_INVEST_TROUPEAU!J67)=0,"",ANXE_4_INVEST_TROUPEAU!J67)</f>
        <v/>
      </c>
      <c r="Z67" s="89" t="str">
        <f>IF(Y67="","",IF((ANXE_4_INVEST_TROUPEAU!K67)=0,0,ANXE_4_INVEST_TROUPEAU!K67))</f>
        <v/>
      </c>
      <c r="AA67" s="89" t="str">
        <f>IF((ANXE_4_INVEST_TROUPEAU!L67)=0,"",ANXE_4_INVEST_TROUPEAU!L67)</f>
        <v/>
      </c>
      <c r="AB67" s="89" t="str">
        <f>IF((ANXE_4_INVEST_TROUPEAU!M67)=0,"",ANXE_4_INVEST_TROUPEAU!M67)</f>
        <v/>
      </c>
      <c r="AC67" s="89" t="str">
        <f>IF((ANXE_4_INVEST_TROUPEAU!N67)=0,"",ANXE_4_INVEST_TROUPEAU!N67)</f>
        <v/>
      </c>
      <c r="AD67" s="97"/>
      <c r="AF67" s="89"/>
      <c r="AG67" s="120" t="str">
        <f t="shared" si="2"/>
        <v/>
      </c>
      <c r="AH67" s="93" t="str">
        <f t="shared" si="1"/>
        <v/>
      </c>
      <c r="AI67" s="139" t="str">
        <f t="shared" si="3"/>
        <v/>
      </c>
      <c r="AJ67" s="120" t="str">
        <f t="shared" si="4"/>
        <v/>
      </c>
      <c r="AK67" s="94"/>
      <c r="AL67" s="93"/>
    </row>
    <row r="68" spans="1:38" x14ac:dyDescent="0.25">
      <c r="A68" s="3"/>
      <c r="B68" s="84"/>
      <c r="C68" s="84"/>
      <c r="D68" s="85"/>
      <c r="E68" s="84"/>
      <c r="F68" s="84"/>
      <c r="G68" s="84"/>
      <c r="H68" s="91"/>
      <c r="I68" s="84"/>
      <c r="J68" s="92"/>
      <c r="K68" s="55"/>
      <c r="L68" s="92"/>
      <c r="M68" s="55"/>
      <c r="N68" s="120" t="str">
        <f t="shared" si="0"/>
        <v/>
      </c>
      <c r="O68" s="98"/>
      <c r="P68" s="18"/>
      <c r="Q68" s="90" t="str">
        <f>IF((ANXE_4_INVEST_TROUPEAU!B68)=0,"",ANXE_4_INVEST_TROUPEAU!B68)</f>
        <v/>
      </c>
      <c r="R68" s="87" t="str">
        <f>IF((ANXE_4_INVEST_TROUPEAU!C68)=0,"",ANXE_4_INVEST_TROUPEAU!C68)</f>
        <v/>
      </c>
      <c r="S68" s="86" t="str">
        <f>IF((ANXE_4_INVEST_TROUPEAU!D68)=0,"",ANXE_4_INVEST_TROUPEAU!D68)</f>
        <v/>
      </c>
      <c r="T68" s="86" t="str">
        <f>IF((ANXE_4_INVEST_TROUPEAU!E68)=0,"",ANXE_4_INVEST_TROUPEAU!E68)</f>
        <v/>
      </c>
      <c r="U68" s="83" t="str">
        <f>IF((ANXE_4_INVEST_TROUPEAU!F68)=0,"",ANXE_4_INVEST_TROUPEAU!F68)</f>
        <v/>
      </c>
      <c r="V68" s="83" t="str">
        <f>IF((ANXE_4_INVEST_TROUPEAU!G68)=0,"",ANXE_4_INVEST_TROUPEAU!G68)</f>
        <v/>
      </c>
      <c r="W68" s="88" t="str">
        <f>IF((ANXE_4_INVEST_TROUPEAU!H68)=0,"",ANXE_4_INVEST_TROUPEAU!H68)</f>
        <v/>
      </c>
      <c r="X68" s="83" t="str">
        <f>IF((ANXE_4_INVEST_TROUPEAU!I68)=0,"",ANXE_4_INVEST_TROUPEAU!I68)</f>
        <v/>
      </c>
      <c r="Y68" s="89" t="str">
        <f>IF((ANXE_4_INVEST_TROUPEAU!J68)=0,"",ANXE_4_INVEST_TROUPEAU!J68)</f>
        <v/>
      </c>
      <c r="Z68" s="89" t="str">
        <f>IF(Y68="","",IF((ANXE_4_INVEST_TROUPEAU!K68)=0,0,ANXE_4_INVEST_TROUPEAU!K68))</f>
        <v/>
      </c>
      <c r="AA68" s="89" t="str">
        <f>IF((ANXE_4_INVEST_TROUPEAU!L68)=0,"",ANXE_4_INVEST_TROUPEAU!L68)</f>
        <v/>
      </c>
      <c r="AB68" s="89" t="str">
        <f>IF((ANXE_4_INVEST_TROUPEAU!M68)=0,"",ANXE_4_INVEST_TROUPEAU!M68)</f>
        <v/>
      </c>
      <c r="AC68" s="89" t="str">
        <f>IF((ANXE_4_INVEST_TROUPEAU!N68)=0,"",ANXE_4_INVEST_TROUPEAU!N68)</f>
        <v/>
      </c>
      <c r="AD68" s="97"/>
      <c r="AF68" s="89"/>
      <c r="AG68" s="120" t="str">
        <f t="shared" si="2"/>
        <v/>
      </c>
      <c r="AH68" s="93" t="str">
        <f t="shared" si="1"/>
        <v/>
      </c>
      <c r="AI68" s="139" t="str">
        <f t="shared" si="3"/>
        <v/>
      </c>
      <c r="AJ68" s="120" t="str">
        <f t="shared" si="4"/>
        <v/>
      </c>
      <c r="AK68" s="94"/>
      <c r="AL68" s="93"/>
    </row>
    <row r="69" spans="1:38" x14ac:dyDescent="0.25">
      <c r="A69" s="3"/>
      <c r="B69" s="84"/>
      <c r="C69" s="84"/>
      <c r="D69" s="85"/>
      <c r="E69" s="84"/>
      <c r="F69" s="84"/>
      <c r="G69" s="84"/>
      <c r="H69" s="91"/>
      <c r="I69" s="84"/>
      <c r="J69" s="92"/>
      <c r="K69" s="55"/>
      <c r="L69" s="92"/>
      <c r="M69" s="55"/>
      <c r="N69" s="120" t="str">
        <f t="shared" si="0"/>
        <v/>
      </c>
      <c r="O69" s="98"/>
      <c r="P69" s="18"/>
      <c r="Q69" s="90" t="str">
        <f>IF((ANXE_4_INVEST_TROUPEAU!B69)=0,"",ANXE_4_INVEST_TROUPEAU!B69)</f>
        <v/>
      </c>
      <c r="R69" s="87" t="str">
        <f>IF((ANXE_4_INVEST_TROUPEAU!C69)=0,"",ANXE_4_INVEST_TROUPEAU!C69)</f>
        <v/>
      </c>
      <c r="S69" s="86" t="str">
        <f>IF((ANXE_4_INVEST_TROUPEAU!D69)=0,"",ANXE_4_INVEST_TROUPEAU!D69)</f>
        <v/>
      </c>
      <c r="T69" s="86" t="str">
        <f>IF((ANXE_4_INVEST_TROUPEAU!E69)=0,"",ANXE_4_INVEST_TROUPEAU!E69)</f>
        <v/>
      </c>
      <c r="U69" s="83" t="str">
        <f>IF((ANXE_4_INVEST_TROUPEAU!F69)=0,"",ANXE_4_INVEST_TROUPEAU!F69)</f>
        <v/>
      </c>
      <c r="V69" s="83" t="str">
        <f>IF((ANXE_4_INVEST_TROUPEAU!G69)=0,"",ANXE_4_INVEST_TROUPEAU!G69)</f>
        <v/>
      </c>
      <c r="W69" s="88" t="str">
        <f>IF((ANXE_4_INVEST_TROUPEAU!H69)=0,"",ANXE_4_INVEST_TROUPEAU!H69)</f>
        <v/>
      </c>
      <c r="X69" s="83" t="str">
        <f>IF((ANXE_4_INVEST_TROUPEAU!I69)=0,"",ANXE_4_INVEST_TROUPEAU!I69)</f>
        <v/>
      </c>
      <c r="Y69" s="89" t="str">
        <f>IF((ANXE_4_INVEST_TROUPEAU!J69)=0,"",ANXE_4_INVEST_TROUPEAU!J69)</f>
        <v/>
      </c>
      <c r="Z69" s="89" t="str">
        <f>IF(Y69="","",IF((ANXE_4_INVEST_TROUPEAU!K69)=0,0,ANXE_4_INVEST_TROUPEAU!K69))</f>
        <v/>
      </c>
      <c r="AA69" s="89" t="str">
        <f>IF((ANXE_4_INVEST_TROUPEAU!L69)=0,"",ANXE_4_INVEST_TROUPEAU!L69)</f>
        <v/>
      </c>
      <c r="AB69" s="89" t="str">
        <f>IF((ANXE_4_INVEST_TROUPEAU!M69)=0,"",ANXE_4_INVEST_TROUPEAU!M69)</f>
        <v/>
      </c>
      <c r="AC69" s="89" t="str">
        <f>IF((ANXE_4_INVEST_TROUPEAU!N69)=0,"",ANXE_4_INVEST_TROUPEAU!N69)</f>
        <v/>
      </c>
      <c r="AD69" s="97"/>
      <c r="AF69" s="89"/>
      <c r="AG69" s="120" t="str">
        <f t="shared" si="2"/>
        <v/>
      </c>
      <c r="AH69" s="93" t="str">
        <f t="shared" si="1"/>
        <v/>
      </c>
      <c r="AI69" s="139" t="str">
        <f t="shared" si="3"/>
        <v/>
      </c>
      <c r="AJ69" s="120" t="str">
        <f t="shared" si="4"/>
        <v/>
      </c>
      <c r="AK69" s="94"/>
      <c r="AL69" s="93"/>
    </row>
    <row r="70" spans="1:38" x14ac:dyDescent="0.25">
      <c r="A70" s="3"/>
      <c r="B70" s="84"/>
      <c r="C70" s="84"/>
      <c r="D70" s="85"/>
      <c r="E70" s="84"/>
      <c r="F70" s="84"/>
      <c r="G70" s="84"/>
      <c r="H70" s="91"/>
      <c r="I70" s="84"/>
      <c r="J70" s="92"/>
      <c r="K70" s="55"/>
      <c r="L70" s="92"/>
      <c r="M70" s="55"/>
      <c r="N70" s="120" t="str">
        <f t="shared" si="0"/>
        <v/>
      </c>
      <c r="O70" s="98"/>
      <c r="P70" s="18"/>
      <c r="Q70" s="90" t="str">
        <f>IF((ANXE_4_INVEST_TROUPEAU!B70)=0,"",ANXE_4_INVEST_TROUPEAU!B70)</f>
        <v/>
      </c>
      <c r="R70" s="87" t="str">
        <f>IF((ANXE_4_INVEST_TROUPEAU!C70)=0,"",ANXE_4_INVEST_TROUPEAU!C70)</f>
        <v/>
      </c>
      <c r="S70" s="86" t="str">
        <f>IF((ANXE_4_INVEST_TROUPEAU!D70)=0,"",ANXE_4_INVEST_TROUPEAU!D70)</f>
        <v/>
      </c>
      <c r="T70" s="86" t="str">
        <f>IF((ANXE_4_INVEST_TROUPEAU!E70)=0,"",ANXE_4_INVEST_TROUPEAU!E70)</f>
        <v/>
      </c>
      <c r="U70" s="83" t="str">
        <f>IF((ANXE_4_INVEST_TROUPEAU!F70)=0,"",ANXE_4_INVEST_TROUPEAU!F70)</f>
        <v/>
      </c>
      <c r="V70" s="83" t="str">
        <f>IF((ANXE_4_INVEST_TROUPEAU!G70)=0,"",ANXE_4_INVEST_TROUPEAU!G70)</f>
        <v/>
      </c>
      <c r="W70" s="88" t="str">
        <f>IF((ANXE_4_INVEST_TROUPEAU!H70)=0,"",ANXE_4_INVEST_TROUPEAU!H70)</f>
        <v/>
      </c>
      <c r="X70" s="83" t="str">
        <f>IF((ANXE_4_INVEST_TROUPEAU!I70)=0,"",ANXE_4_INVEST_TROUPEAU!I70)</f>
        <v/>
      </c>
      <c r="Y70" s="89" t="str">
        <f>IF((ANXE_4_INVEST_TROUPEAU!J70)=0,"",ANXE_4_INVEST_TROUPEAU!J70)</f>
        <v/>
      </c>
      <c r="Z70" s="89" t="str">
        <f>IF(Y70="","",IF((ANXE_4_INVEST_TROUPEAU!K70)=0,0,ANXE_4_INVEST_TROUPEAU!K70))</f>
        <v/>
      </c>
      <c r="AA70" s="89" t="str">
        <f>IF((ANXE_4_INVEST_TROUPEAU!L70)=0,"",ANXE_4_INVEST_TROUPEAU!L70)</f>
        <v/>
      </c>
      <c r="AB70" s="89" t="str">
        <f>IF((ANXE_4_INVEST_TROUPEAU!M70)=0,"",ANXE_4_INVEST_TROUPEAU!M70)</f>
        <v/>
      </c>
      <c r="AC70" s="89" t="str">
        <f>IF((ANXE_4_INVEST_TROUPEAU!N70)=0,"",ANXE_4_INVEST_TROUPEAU!N70)</f>
        <v/>
      </c>
      <c r="AD70" s="97"/>
      <c r="AF70" s="89"/>
      <c r="AG70" s="120" t="str">
        <f t="shared" si="2"/>
        <v/>
      </c>
      <c r="AH70" s="93" t="str">
        <f t="shared" si="1"/>
        <v/>
      </c>
      <c r="AI70" s="139" t="str">
        <f t="shared" si="3"/>
        <v/>
      </c>
      <c r="AJ70" s="120" t="str">
        <f t="shared" si="4"/>
        <v/>
      </c>
      <c r="AK70" s="94"/>
      <c r="AL70" s="93"/>
    </row>
    <row r="71" spans="1:38" x14ac:dyDescent="0.25">
      <c r="A71" s="3"/>
      <c r="B71" s="84"/>
      <c r="C71" s="84"/>
      <c r="D71" s="85"/>
      <c r="E71" s="84"/>
      <c r="F71" s="84"/>
      <c r="G71" s="84"/>
      <c r="H71" s="91"/>
      <c r="I71" s="84"/>
      <c r="J71" s="92"/>
      <c r="K71" s="55"/>
      <c r="L71" s="92"/>
      <c r="M71" s="55"/>
      <c r="N71" s="120" t="str">
        <f t="shared" si="0"/>
        <v/>
      </c>
      <c r="O71" s="98"/>
      <c r="P71" s="18"/>
      <c r="Q71" s="90" t="str">
        <f>IF((ANXE_4_INVEST_TROUPEAU!B71)=0,"",ANXE_4_INVEST_TROUPEAU!B71)</f>
        <v/>
      </c>
      <c r="R71" s="87" t="str">
        <f>IF((ANXE_4_INVEST_TROUPEAU!C71)=0,"",ANXE_4_INVEST_TROUPEAU!C71)</f>
        <v/>
      </c>
      <c r="S71" s="86" t="str">
        <f>IF((ANXE_4_INVEST_TROUPEAU!D71)=0,"",ANXE_4_INVEST_TROUPEAU!D71)</f>
        <v/>
      </c>
      <c r="T71" s="86" t="str">
        <f>IF((ANXE_4_INVEST_TROUPEAU!E71)=0,"",ANXE_4_INVEST_TROUPEAU!E71)</f>
        <v/>
      </c>
      <c r="U71" s="83" t="str">
        <f>IF((ANXE_4_INVEST_TROUPEAU!F71)=0,"",ANXE_4_INVEST_TROUPEAU!F71)</f>
        <v/>
      </c>
      <c r="V71" s="83" t="str">
        <f>IF((ANXE_4_INVEST_TROUPEAU!G71)=0,"",ANXE_4_INVEST_TROUPEAU!G71)</f>
        <v/>
      </c>
      <c r="W71" s="88" t="str">
        <f>IF((ANXE_4_INVEST_TROUPEAU!H71)=0,"",ANXE_4_INVEST_TROUPEAU!H71)</f>
        <v/>
      </c>
      <c r="X71" s="83" t="str">
        <f>IF((ANXE_4_INVEST_TROUPEAU!I71)=0,"",ANXE_4_INVEST_TROUPEAU!I71)</f>
        <v/>
      </c>
      <c r="Y71" s="89" t="str">
        <f>IF((ANXE_4_INVEST_TROUPEAU!J71)=0,"",ANXE_4_INVEST_TROUPEAU!J71)</f>
        <v/>
      </c>
      <c r="Z71" s="89" t="str">
        <f>IF(Y71="","",IF((ANXE_4_INVEST_TROUPEAU!K71)=0,0,ANXE_4_INVEST_TROUPEAU!K71))</f>
        <v/>
      </c>
      <c r="AA71" s="89" t="str">
        <f>IF((ANXE_4_INVEST_TROUPEAU!L71)=0,"",ANXE_4_INVEST_TROUPEAU!L71)</f>
        <v/>
      </c>
      <c r="AB71" s="89" t="str">
        <f>IF((ANXE_4_INVEST_TROUPEAU!M71)=0,"",ANXE_4_INVEST_TROUPEAU!M71)</f>
        <v/>
      </c>
      <c r="AC71" s="89" t="str">
        <f>IF((ANXE_4_INVEST_TROUPEAU!N71)=0,"",ANXE_4_INVEST_TROUPEAU!N71)</f>
        <v/>
      </c>
      <c r="AD71" s="97"/>
      <c r="AF71" s="89"/>
      <c r="AG71" s="120" t="str">
        <f t="shared" si="2"/>
        <v/>
      </c>
      <c r="AH71" s="93" t="str">
        <f t="shared" si="1"/>
        <v/>
      </c>
      <c r="AI71" s="139" t="str">
        <f t="shared" si="3"/>
        <v/>
      </c>
      <c r="AJ71" s="120" t="str">
        <f t="shared" si="4"/>
        <v/>
      </c>
      <c r="AK71" s="94"/>
      <c r="AL71" s="93"/>
    </row>
    <row r="72" spans="1:38" x14ac:dyDescent="0.25">
      <c r="A72" s="3"/>
      <c r="B72" s="84"/>
      <c r="C72" s="84"/>
      <c r="D72" s="85"/>
      <c r="E72" s="84"/>
      <c r="F72" s="84"/>
      <c r="G72" s="84"/>
      <c r="H72" s="91"/>
      <c r="I72" s="84"/>
      <c r="J72" s="92"/>
      <c r="K72" s="55"/>
      <c r="L72" s="92"/>
      <c r="M72" s="55"/>
      <c r="N72" s="120" t="str">
        <f t="shared" si="0"/>
        <v/>
      </c>
      <c r="O72" s="98"/>
      <c r="P72" s="18"/>
      <c r="Q72" s="90" t="str">
        <f>IF((ANXE_4_INVEST_TROUPEAU!B72)=0,"",ANXE_4_INVEST_TROUPEAU!B72)</f>
        <v/>
      </c>
      <c r="R72" s="87" t="str">
        <f>IF((ANXE_4_INVEST_TROUPEAU!C72)=0,"",ANXE_4_INVEST_TROUPEAU!C72)</f>
        <v/>
      </c>
      <c r="S72" s="86" t="str">
        <f>IF((ANXE_4_INVEST_TROUPEAU!D72)=0,"",ANXE_4_INVEST_TROUPEAU!D72)</f>
        <v/>
      </c>
      <c r="T72" s="86" t="str">
        <f>IF((ANXE_4_INVEST_TROUPEAU!E72)=0,"",ANXE_4_INVEST_TROUPEAU!E72)</f>
        <v/>
      </c>
      <c r="U72" s="83" t="str">
        <f>IF((ANXE_4_INVEST_TROUPEAU!F72)=0,"",ANXE_4_INVEST_TROUPEAU!F72)</f>
        <v/>
      </c>
      <c r="V72" s="83" t="str">
        <f>IF((ANXE_4_INVEST_TROUPEAU!G72)=0,"",ANXE_4_INVEST_TROUPEAU!G72)</f>
        <v/>
      </c>
      <c r="W72" s="88" t="str">
        <f>IF((ANXE_4_INVEST_TROUPEAU!H72)=0,"",ANXE_4_INVEST_TROUPEAU!H72)</f>
        <v/>
      </c>
      <c r="X72" s="83" t="str">
        <f>IF((ANXE_4_INVEST_TROUPEAU!I72)=0,"",ANXE_4_INVEST_TROUPEAU!I72)</f>
        <v/>
      </c>
      <c r="Y72" s="89" t="str">
        <f>IF((ANXE_4_INVEST_TROUPEAU!J72)=0,"",ANXE_4_INVEST_TROUPEAU!J72)</f>
        <v/>
      </c>
      <c r="Z72" s="89" t="str">
        <f>IF(Y72="","",IF((ANXE_4_INVEST_TROUPEAU!K72)=0,0,ANXE_4_INVEST_TROUPEAU!K72))</f>
        <v/>
      </c>
      <c r="AA72" s="89" t="str">
        <f>IF((ANXE_4_INVEST_TROUPEAU!L72)=0,"",ANXE_4_INVEST_TROUPEAU!L72)</f>
        <v/>
      </c>
      <c r="AB72" s="89" t="str">
        <f>IF((ANXE_4_INVEST_TROUPEAU!M72)=0,"",ANXE_4_INVEST_TROUPEAU!M72)</f>
        <v/>
      </c>
      <c r="AC72" s="89" t="str">
        <f>IF((ANXE_4_INVEST_TROUPEAU!N72)=0,"",ANXE_4_INVEST_TROUPEAU!N72)</f>
        <v/>
      </c>
      <c r="AD72" s="97"/>
      <c r="AF72" s="89"/>
      <c r="AG72" s="120" t="str">
        <f t="shared" si="2"/>
        <v/>
      </c>
      <c r="AH72" s="93" t="str">
        <f t="shared" si="1"/>
        <v/>
      </c>
      <c r="AI72" s="139" t="str">
        <f t="shared" si="3"/>
        <v/>
      </c>
      <c r="AJ72" s="120" t="str">
        <f t="shared" si="4"/>
        <v/>
      </c>
      <c r="AK72" s="94"/>
      <c r="AL72" s="93"/>
    </row>
    <row r="73" spans="1:38" x14ac:dyDescent="0.25">
      <c r="A73" s="3"/>
      <c r="B73" s="84"/>
      <c r="C73" s="84"/>
      <c r="D73" s="85"/>
      <c r="E73" s="84"/>
      <c r="F73" s="84"/>
      <c r="G73" s="84"/>
      <c r="H73" s="91"/>
      <c r="I73" s="84"/>
      <c r="J73" s="92"/>
      <c r="K73" s="55"/>
      <c r="L73" s="92"/>
      <c r="M73" s="55"/>
      <c r="N73" s="120" t="str">
        <f t="shared" si="0"/>
        <v/>
      </c>
      <c r="O73" s="98"/>
      <c r="P73" s="18"/>
      <c r="Q73" s="90" t="str">
        <f>IF((ANXE_4_INVEST_TROUPEAU!B73)=0,"",ANXE_4_INVEST_TROUPEAU!B73)</f>
        <v/>
      </c>
      <c r="R73" s="87" t="str">
        <f>IF((ANXE_4_INVEST_TROUPEAU!C73)=0,"",ANXE_4_INVEST_TROUPEAU!C73)</f>
        <v/>
      </c>
      <c r="S73" s="86" t="str">
        <f>IF((ANXE_4_INVEST_TROUPEAU!D73)=0,"",ANXE_4_INVEST_TROUPEAU!D73)</f>
        <v/>
      </c>
      <c r="T73" s="86" t="str">
        <f>IF((ANXE_4_INVEST_TROUPEAU!E73)=0,"",ANXE_4_INVEST_TROUPEAU!E73)</f>
        <v/>
      </c>
      <c r="U73" s="83" t="str">
        <f>IF((ANXE_4_INVEST_TROUPEAU!F73)=0,"",ANXE_4_INVEST_TROUPEAU!F73)</f>
        <v/>
      </c>
      <c r="V73" s="83" t="str">
        <f>IF((ANXE_4_INVEST_TROUPEAU!G73)=0,"",ANXE_4_INVEST_TROUPEAU!G73)</f>
        <v/>
      </c>
      <c r="W73" s="88" t="str">
        <f>IF((ANXE_4_INVEST_TROUPEAU!H73)=0,"",ANXE_4_INVEST_TROUPEAU!H73)</f>
        <v/>
      </c>
      <c r="X73" s="83" t="str">
        <f>IF((ANXE_4_INVEST_TROUPEAU!I73)=0,"",ANXE_4_INVEST_TROUPEAU!I73)</f>
        <v/>
      </c>
      <c r="Y73" s="89" t="str">
        <f>IF((ANXE_4_INVEST_TROUPEAU!J73)=0,"",ANXE_4_INVEST_TROUPEAU!J73)</f>
        <v/>
      </c>
      <c r="Z73" s="89" t="str">
        <f>IF(Y73="","",IF((ANXE_4_INVEST_TROUPEAU!K73)=0,0,ANXE_4_INVEST_TROUPEAU!K73))</f>
        <v/>
      </c>
      <c r="AA73" s="89" t="str">
        <f>IF((ANXE_4_INVEST_TROUPEAU!L73)=0,"",ANXE_4_INVEST_TROUPEAU!L73)</f>
        <v/>
      </c>
      <c r="AB73" s="89" t="str">
        <f>IF((ANXE_4_INVEST_TROUPEAU!M73)=0,"",ANXE_4_INVEST_TROUPEAU!M73)</f>
        <v/>
      </c>
      <c r="AC73" s="89" t="str">
        <f>IF((ANXE_4_INVEST_TROUPEAU!N73)=0,"",ANXE_4_INVEST_TROUPEAU!N73)</f>
        <v/>
      </c>
      <c r="AD73" s="97"/>
      <c r="AF73" s="89"/>
      <c r="AG73" s="120" t="str">
        <f t="shared" si="2"/>
        <v/>
      </c>
      <c r="AH73" s="93" t="str">
        <f t="shared" si="1"/>
        <v/>
      </c>
      <c r="AI73" s="139" t="str">
        <f t="shared" si="3"/>
        <v/>
      </c>
      <c r="AJ73" s="120" t="str">
        <f t="shared" si="4"/>
        <v/>
      </c>
      <c r="AK73" s="94"/>
      <c r="AL73" s="93"/>
    </row>
    <row r="74" spans="1:38" x14ac:dyDescent="0.25">
      <c r="A74" s="3"/>
      <c r="B74" s="84"/>
      <c r="C74" s="84"/>
      <c r="D74" s="85"/>
      <c r="E74" s="84"/>
      <c r="F74" s="84"/>
      <c r="G74" s="84"/>
      <c r="H74" s="91"/>
      <c r="I74" s="84"/>
      <c r="J74" s="92"/>
      <c r="K74" s="55"/>
      <c r="L74" s="92"/>
      <c r="M74" s="55"/>
      <c r="N74" s="120" t="str">
        <f t="shared" si="0"/>
        <v/>
      </c>
      <c r="O74" s="98"/>
      <c r="P74" s="18"/>
      <c r="Q74" s="90" t="str">
        <f>IF((ANXE_4_INVEST_TROUPEAU!B74)=0,"",ANXE_4_INVEST_TROUPEAU!B74)</f>
        <v/>
      </c>
      <c r="R74" s="87" t="str">
        <f>IF((ANXE_4_INVEST_TROUPEAU!C74)=0,"",ANXE_4_INVEST_TROUPEAU!C74)</f>
        <v/>
      </c>
      <c r="S74" s="86" t="str">
        <f>IF((ANXE_4_INVEST_TROUPEAU!D74)=0,"",ANXE_4_INVEST_TROUPEAU!D74)</f>
        <v/>
      </c>
      <c r="T74" s="86" t="str">
        <f>IF((ANXE_4_INVEST_TROUPEAU!E74)=0,"",ANXE_4_INVEST_TROUPEAU!E74)</f>
        <v/>
      </c>
      <c r="U74" s="83" t="str">
        <f>IF((ANXE_4_INVEST_TROUPEAU!F74)=0,"",ANXE_4_INVEST_TROUPEAU!F74)</f>
        <v/>
      </c>
      <c r="V74" s="83" t="str">
        <f>IF((ANXE_4_INVEST_TROUPEAU!G74)=0,"",ANXE_4_INVEST_TROUPEAU!G74)</f>
        <v/>
      </c>
      <c r="W74" s="88" t="str">
        <f>IF((ANXE_4_INVEST_TROUPEAU!H74)=0,"",ANXE_4_INVEST_TROUPEAU!H74)</f>
        <v/>
      </c>
      <c r="X74" s="83" t="str">
        <f>IF((ANXE_4_INVEST_TROUPEAU!I74)=0,"",ANXE_4_INVEST_TROUPEAU!I74)</f>
        <v/>
      </c>
      <c r="Y74" s="89" t="str">
        <f>IF((ANXE_4_INVEST_TROUPEAU!J74)=0,"",ANXE_4_INVEST_TROUPEAU!J74)</f>
        <v/>
      </c>
      <c r="Z74" s="89" t="str">
        <f>IF(Y74="","",IF((ANXE_4_INVEST_TROUPEAU!K74)=0,0,ANXE_4_INVEST_TROUPEAU!K74))</f>
        <v/>
      </c>
      <c r="AA74" s="89" t="str">
        <f>IF((ANXE_4_INVEST_TROUPEAU!L74)=0,"",ANXE_4_INVEST_TROUPEAU!L74)</f>
        <v/>
      </c>
      <c r="AB74" s="89" t="str">
        <f>IF((ANXE_4_INVEST_TROUPEAU!M74)=0,"",ANXE_4_INVEST_TROUPEAU!M74)</f>
        <v/>
      </c>
      <c r="AC74" s="89" t="str">
        <f>IF((ANXE_4_INVEST_TROUPEAU!N74)=0,"",ANXE_4_INVEST_TROUPEAU!N74)</f>
        <v/>
      </c>
      <c r="AD74" s="97"/>
      <c r="AF74" s="89"/>
      <c r="AG74" s="120" t="str">
        <f t="shared" si="2"/>
        <v/>
      </c>
      <c r="AH74" s="93" t="str">
        <f t="shared" si="1"/>
        <v/>
      </c>
      <c r="AI74" s="139" t="str">
        <f t="shared" si="3"/>
        <v/>
      </c>
      <c r="AJ74" s="120" t="str">
        <f t="shared" si="4"/>
        <v/>
      </c>
      <c r="AK74" s="94"/>
      <c r="AL74" s="93"/>
    </row>
    <row r="75" spans="1:38" x14ac:dyDescent="0.25">
      <c r="A75" s="3"/>
      <c r="B75" s="84"/>
      <c r="C75" s="84"/>
      <c r="D75" s="85"/>
      <c r="E75" s="84"/>
      <c r="F75" s="84"/>
      <c r="G75" s="84"/>
      <c r="H75" s="91"/>
      <c r="I75" s="84"/>
      <c r="J75" s="92"/>
      <c r="K75" s="55"/>
      <c r="L75" s="92"/>
      <c r="M75" s="55"/>
      <c r="N75" s="120" t="str">
        <f t="shared" si="0"/>
        <v/>
      </c>
      <c r="O75" s="98"/>
      <c r="P75" s="18"/>
      <c r="Q75" s="90" t="str">
        <f>IF((ANXE_4_INVEST_TROUPEAU!B75)=0,"",ANXE_4_INVEST_TROUPEAU!B75)</f>
        <v/>
      </c>
      <c r="R75" s="87" t="str">
        <f>IF((ANXE_4_INVEST_TROUPEAU!C75)=0,"",ANXE_4_INVEST_TROUPEAU!C75)</f>
        <v/>
      </c>
      <c r="S75" s="86" t="str">
        <f>IF((ANXE_4_INVEST_TROUPEAU!D75)=0,"",ANXE_4_INVEST_TROUPEAU!D75)</f>
        <v/>
      </c>
      <c r="T75" s="86" t="str">
        <f>IF((ANXE_4_INVEST_TROUPEAU!E75)=0,"",ANXE_4_INVEST_TROUPEAU!E75)</f>
        <v/>
      </c>
      <c r="U75" s="83" t="str">
        <f>IF((ANXE_4_INVEST_TROUPEAU!F75)=0,"",ANXE_4_INVEST_TROUPEAU!F75)</f>
        <v/>
      </c>
      <c r="V75" s="83" t="str">
        <f>IF((ANXE_4_INVEST_TROUPEAU!G75)=0,"",ANXE_4_INVEST_TROUPEAU!G75)</f>
        <v/>
      </c>
      <c r="W75" s="88" t="str">
        <f>IF((ANXE_4_INVEST_TROUPEAU!H75)=0,"",ANXE_4_INVEST_TROUPEAU!H75)</f>
        <v/>
      </c>
      <c r="X75" s="83" t="str">
        <f>IF((ANXE_4_INVEST_TROUPEAU!I75)=0,"",ANXE_4_INVEST_TROUPEAU!I75)</f>
        <v/>
      </c>
      <c r="Y75" s="89" t="str">
        <f>IF((ANXE_4_INVEST_TROUPEAU!J75)=0,"",ANXE_4_INVEST_TROUPEAU!J75)</f>
        <v/>
      </c>
      <c r="Z75" s="89" t="str">
        <f>IF(Y75="","",IF((ANXE_4_INVEST_TROUPEAU!K75)=0,0,ANXE_4_INVEST_TROUPEAU!K75))</f>
        <v/>
      </c>
      <c r="AA75" s="89" t="str">
        <f>IF((ANXE_4_INVEST_TROUPEAU!L75)=0,"",ANXE_4_INVEST_TROUPEAU!L75)</f>
        <v/>
      </c>
      <c r="AB75" s="89" t="str">
        <f>IF((ANXE_4_INVEST_TROUPEAU!M75)=0,"",ANXE_4_INVEST_TROUPEAU!M75)</f>
        <v/>
      </c>
      <c r="AC75" s="89" t="str">
        <f>IF((ANXE_4_INVEST_TROUPEAU!N75)=0,"",ANXE_4_INVEST_TROUPEAU!N75)</f>
        <v/>
      </c>
      <c r="AD75" s="97"/>
      <c r="AF75" s="89"/>
      <c r="AG75" s="120" t="str">
        <f t="shared" si="2"/>
        <v/>
      </c>
      <c r="AH75" s="93" t="str">
        <f t="shared" si="1"/>
        <v/>
      </c>
      <c r="AI75" s="139" t="str">
        <f t="shared" si="3"/>
        <v/>
      </c>
      <c r="AJ75" s="120" t="str">
        <f t="shared" si="4"/>
        <v/>
      </c>
      <c r="AK75" s="94"/>
      <c r="AL75" s="93"/>
    </row>
    <row r="76" spans="1:38" x14ac:dyDescent="0.25">
      <c r="A76" s="3"/>
      <c r="B76" s="84"/>
      <c r="C76" s="84"/>
      <c r="D76" s="85"/>
      <c r="E76" s="84"/>
      <c r="F76" s="84"/>
      <c r="G76" s="84"/>
      <c r="H76" s="91"/>
      <c r="I76" s="84"/>
      <c r="J76" s="92"/>
      <c r="K76" s="55"/>
      <c r="L76" s="92"/>
      <c r="M76" s="55"/>
      <c r="N76" s="120" t="str">
        <f t="shared" si="0"/>
        <v/>
      </c>
      <c r="O76" s="98"/>
      <c r="P76" s="18"/>
      <c r="Q76" s="90" t="str">
        <f>IF((ANXE_4_INVEST_TROUPEAU!B76)=0,"",ANXE_4_INVEST_TROUPEAU!B76)</f>
        <v/>
      </c>
      <c r="R76" s="87" t="str">
        <f>IF((ANXE_4_INVEST_TROUPEAU!C76)=0,"",ANXE_4_INVEST_TROUPEAU!C76)</f>
        <v/>
      </c>
      <c r="S76" s="86" t="str">
        <f>IF((ANXE_4_INVEST_TROUPEAU!D76)=0,"",ANXE_4_INVEST_TROUPEAU!D76)</f>
        <v/>
      </c>
      <c r="T76" s="86" t="str">
        <f>IF((ANXE_4_INVEST_TROUPEAU!E76)=0,"",ANXE_4_INVEST_TROUPEAU!E76)</f>
        <v/>
      </c>
      <c r="U76" s="83" t="str">
        <f>IF((ANXE_4_INVEST_TROUPEAU!F76)=0,"",ANXE_4_INVEST_TROUPEAU!F76)</f>
        <v/>
      </c>
      <c r="V76" s="83" t="str">
        <f>IF((ANXE_4_INVEST_TROUPEAU!G76)=0,"",ANXE_4_INVEST_TROUPEAU!G76)</f>
        <v/>
      </c>
      <c r="W76" s="88" t="str">
        <f>IF((ANXE_4_INVEST_TROUPEAU!H76)=0,"",ANXE_4_INVEST_TROUPEAU!H76)</f>
        <v/>
      </c>
      <c r="X76" s="83" t="str">
        <f>IF((ANXE_4_INVEST_TROUPEAU!I76)=0,"",ANXE_4_INVEST_TROUPEAU!I76)</f>
        <v/>
      </c>
      <c r="Y76" s="89" t="str">
        <f>IF((ANXE_4_INVEST_TROUPEAU!J76)=0,"",ANXE_4_INVEST_TROUPEAU!J76)</f>
        <v/>
      </c>
      <c r="Z76" s="89" t="str">
        <f>IF(Y76="","",IF((ANXE_4_INVEST_TROUPEAU!K76)=0,0,ANXE_4_INVEST_TROUPEAU!K76))</f>
        <v/>
      </c>
      <c r="AA76" s="89" t="str">
        <f>IF((ANXE_4_INVEST_TROUPEAU!L76)=0,"",ANXE_4_INVEST_TROUPEAU!L76)</f>
        <v/>
      </c>
      <c r="AB76" s="89" t="str">
        <f>IF((ANXE_4_INVEST_TROUPEAU!M76)=0,"",ANXE_4_INVEST_TROUPEAU!M76)</f>
        <v/>
      </c>
      <c r="AC76" s="89" t="str">
        <f>IF((ANXE_4_INVEST_TROUPEAU!N76)=0,"",ANXE_4_INVEST_TROUPEAU!N76)</f>
        <v/>
      </c>
      <c r="AD76" s="97"/>
      <c r="AF76" s="89"/>
      <c r="AG76" s="120" t="str">
        <f t="shared" si="2"/>
        <v/>
      </c>
      <c r="AH76" s="93" t="str">
        <f t="shared" si="1"/>
        <v/>
      </c>
      <c r="AI76" s="139" t="str">
        <f t="shared" si="3"/>
        <v/>
      </c>
      <c r="AJ76" s="120" t="str">
        <f t="shared" si="4"/>
        <v/>
      </c>
      <c r="AK76" s="94"/>
      <c r="AL76" s="93"/>
    </row>
    <row r="77" spans="1:38" x14ac:dyDescent="0.25">
      <c r="A77" s="3"/>
      <c r="B77" s="84"/>
      <c r="C77" s="84"/>
      <c r="D77" s="85"/>
      <c r="E77" s="84"/>
      <c r="F77" s="84"/>
      <c r="G77" s="84"/>
      <c r="H77" s="91"/>
      <c r="I77" s="84"/>
      <c r="J77" s="92"/>
      <c r="K77" s="55"/>
      <c r="L77" s="92"/>
      <c r="M77" s="55"/>
      <c r="N77" s="120" t="str">
        <f t="shared" ref="N77:N99" si="5">IF(SUM(J77:K77)=0,"",SUM(J77:K77))</f>
        <v/>
      </c>
      <c r="O77" s="98"/>
      <c r="P77" s="18"/>
      <c r="Q77" s="90" t="str">
        <f>IF((ANXE_4_INVEST_TROUPEAU!B77)=0,"",ANXE_4_INVEST_TROUPEAU!B77)</f>
        <v/>
      </c>
      <c r="R77" s="87" t="str">
        <f>IF((ANXE_4_INVEST_TROUPEAU!C77)=0,"",ANXE_4_INVEST_TROUPEAU!C77)</f>
        <v/>
      </c>
      <c r="S77" s="86" t="str">
        <f>IF((ANXE_4_INVEST_TROUPEAU!D77)=0,"",ANXE_4_INVEST_TROUPEAU!D77)</f>
        <v/>
      </c>
      <c r="T77" s="86" t="str">
        <f>IF((ANXE_4_INVEST_TROUPEAU!E77)=0,"",ANXE_4_INVEST_TROUPEAU!E77)</f>
        <v/>
      </c>
      <c r="U77" s="83" t="str">
        <f>IF((ANXE_4_INVEST_TROUPEAU!F77)=0,"",ANXE_4_INVEST_TROUPEAU!F77)</f>
        <v/>
      </c>
      <c r="V77" s="83" t="str">
        <f>IF((ANXE_4_INVEST_TROUPEAU!G77)=0,"",ANXE_4_INVEST_TROUPEAU!G77)</f>
        <v/>
      </c>
      <c r="W77" s="88" t="str">
        <f>IF((ANXE_4_INVEST_TROUPEAU!H77)=0,"",ANXE_4_INVEST_TROUPEAU!H77)</f>
        <v/>
      </c>
      <c r="X77" s="83" t="str">
        <f>IF((ANXE_4_INVEST_TROUPEAU!I77)=0,"",ANXE_4_INVEST_TROUPEAU!I77)</f>
        <v/>
      </c>
      <c r="Y77" s="89" t="str">
        <f>IF((ANXE_4_INVEST_TROUPEAU!J77)=0,"",ANXE_4_INVEST_TROUPEAU!J77)</f>
        <v/>
      </c>
      <c r="Z77" s="89" t="str">
        <f>IF(Y77="","",IF((ANXE_4_INVEST_TROUPEAU!K77)=0,0,ANXE_4_INVEST_TROUPEAU!K77))</f>
        <v/>
      </c>
      <c r="AA77" s="89" t="str">
        <f>IF((ANXE_4_INVEST_TROUPEAU!L77)=0,"",ANXE_4_INVEST_TROUPEAU!L77)</f>
        <v/>
      </c>
      <c r="AB77" s="89" t="str">
        <f>IF((ANXE_4_INVEST_TROUPEAU!M77)=0,"",ANXE_4_INVEST_TROUPEAU!M77)</f>
        <v/>
      </c>
      <c r="AC77" s="89" t="str">
        <f>IF((ANXE_4_INVEST_TROUPEAU!N77)=0,"",ANXE_4_INVEST_TROUPEAU!N77)</f>
        <v/>
      </c>
      <c r="AD77" s="97"/>
      <c r="AF77" s="89"/>
      <c r="AG77" s="120" t="str">
        <f t="shared" ref="AG77:AG98" si="6">IF(AC77="","",AC77-AF77)</f>
        <v/>
      </c>
      <c r="AH77" s="93" t="str">
        <f t="shared" ref="AH77:AH98" si="7">IF(AC77="","",IF(AG77&gt;0,"Motif obligatoire",""))</f>
        <v/>
      </c>
      <c r="AI77" s="139" t="str">
        <f t="shared" ref="AI77:AI99" si="8">IFERROR(IF(OR(AC77&lt;(Y77+Z77),AC77&lt;AA77,AC77&lt;SUM(AB77),AC77=""),"",(MAX((Y77+Z77),AA77,AB77)-MIN((Y77+Z77),AA77,AB77))/MAX((Y77+Z77),AA77,AB77)),"")</f>
        <v/>
      </c>
      <c r="AJ77" s="120" t="str">
        <f t="shared" ref="AJ77:AJ99" si="9">IF(AC77="","",IF(MIN((Y77+Z77),AA77,AB77)*1.15=0,"",MIN((Y77+Z77),AA77,AB77)*1.15))</f>
        <v/>
      </c>
      <c r="AK77" s="94"/>
      <c r="AL77" s="93"/>
    </row>
    <row r="78" spans="1:38" x14ac:dyDescent="0.25">
      <c r="A78" s="3"/>
      <c r="B78" s="84"/>
      <c r="C78" s="84"/>
      <c r="D78" s="85"/>
      <c r="E78" s="84"/>
      <c r="F78" s="84"/>
      <c r="G78" s="84"/>
      <c r="H78" s="91"/>
      <c r="I78" s="84"/>
      <c r="J78" s="92"/>
      <c r="K78" s="55"/>
      <c r="L78" s="92"/>
      <c r="M78" s="55"/>
      <c r="N78" s="120" t="str">
        <f t="shared" si="5"/>
        <v/>
      </c>
      <c r="O78" s="98"/>
      <c r="P78" s="18"/>
      <c r="Q78" s="90" t="str">
        <f>IF((ANXE_4_INVEST_TROUPEAU!B78)=0,"",ANXE_4_INVEST_TROUPEAU!B78)</f>
        <v/>
      </c>
      <c r="R78" s="87" t="str">
        <f>IF((ANXE_4_INVEST_TROUPEAU!C78)=0,"",ANXE_4_INVEST_TROUPEAU!C78)</f>
        <v/>
      </c>
      <c r="S78" s="86" t="str">
        <f>IF((ANXE_4_INVEST_TROUPEAU!D78)=0,"",ANXE_4_INVEST_TROUPEAU!D78)</f>
        <v/>
      </c>
      <c r="T78" s="86" t="str">
        <f>IF((ANXE_4_INVEST_TROUPEAU!E78)=0,"",ANXE_4_INVEST_TROUPEAU!E78)</f>
        <v/>
      </c>
      <c r="U78" s="83" t="str">
        <f>IF((ANXE_4_INVEST_TROUPEAU!F78)=0,"",ANXE_4_INVEST_TROUPEAU!F78)</f>
        <v/>
      </c>
      <c r="V78" s="83" t="str">
        <f>IF((ANXE_4_INVEST_TROUPEAU!G78)=0,"",ANXE_4_INVEST_TROUPEAU!G78)</f>
        <v/>
      </c>
      <c r="W78" s="88" t="str">
        <f>IF((ANXE_4_INVEST_TROUPEAU!H78)=0,"",ANXE_4_INVEST_TROUPEAU!H78)</f>
        <v/>
      </c>
      <c r="X78" s="83" t="str">
        <f>IF((ANXE_4_INVEST_TROUPEAU!I78)=0,"",ANXE_4_INVEST_TROUPEAU!I78)</f>
        <v/>
      </c>
      <c r="Y78" s="89" t="str">
        <f>IF((ANXE_4_INVEST_TROUPEAU!J78)=0,"",ANXE_4_INVEST_TROUPEAU!J78)</f>
        <v/>
      </c>
      <c r="Z78" s="89" t="str">
        <f>IF(Y78="","",IF((ANXE_4_INVEST_TROUPEAU!K78)=0,0,ANXE_4_INVEST_TROUPEAU!K78))</f>
        <v/>
      </c>
      <c r="AA78" s="89" t="str">
        <f>IF((ANXE_4_INVEST_TROUPEAU!L78)=0,"",ANXE_4_INVEST_TROUPEAU!L78)</f>
        <v/>
      </c>
      <c r="AB78" s="89" t="str">
        <f>IF((ANXE_4_INVEST_TROUPEAU!M78)=0,"",ANXE_4_INVEST_TROUPEAU!M78)</f>
        <v/>
      </c>
      <c r="AC78" s="89" t="str">
        <f>IF((ANXE_4_INVEST_TROUPEAU!N78)=0,"",ANXE_4_INVEST_TROUPEAU!N78)</f>
        <v/>
      </c>
      <c r="AD78" s="97"/>
      <c r="AF78" s="89"/>
      <c r="AG78" s="120" t="str">
        <f t="shared" si="6"/>
        <v/>
      </c>
      <c r="AH78" s="93" t="str">
        <f t="shared" si="7"/>
        <v/>
      </c>
      <c r="AI78" s="139" t="str">
        <f t="shared" si="8"/>
        <v/>
      </c>
      <c r="AJ78" s="120" t="str">
        <f t="shared" si="9"/>
        <v/>
      </c>
      <c r="AK78" s="94"/>
      <c r="AL78" s="93"/>
    </row>
    <row r="79" spans="1:38" x14ac:dyDescent="0.25">
      <c r="A79" s="3"/>
      <c r="B79" s="84"/>
      <c r="C79" s="84"/>
      <c r="D79" s="85"/>
      <c r="E79" s="84"/>
      <c r="F79" s="84"/>
      <c r="G79" s="84"/>
      <c r="H79" s="91"/>
      <c r="I79" s="84"/>
      <c r="J79" s="92"/>
      <c r="K79" s="55"/>
      <c r="L79" s="92"/>
      <c r="M79" s="55"/>
      <c r="N79" s="120" t="str">
        <f t="shared" si="5"/>
        <v/>
      </c>
      <c r="O79" s="98"/>
      <c r="P79" s="18"/>
      <c r="Q79" s="90" t="str">
        <f>IF((ANXE_4_INVEST_TROUPEAU!B79)=0,"",ANXE_4_INVEST_TROUPEAU!B79)</f>
        <v/>
      </c>
      <c r="R79" s="87" t="str">
        <f>IF((ANXE_4_INVEST_TROUPEAU!C79)=0,"",ANXE_4_INVEST_TROUPEAU!C79)</f>
        <v/>
      </c>
      <c r="S79" s="86" t="str">
        <f>IF((ANXE_4_INVEST_TROUPEAU!D79)=0,"",ANXE_4_INVEST_TROUPEAU!D79)</f>
        <v/>
      </c>
      <c r="T79" s="86" t="str">
        <f>IF((ANXE_4_INVEST_TROUPEAU!E79)=0,"",ANXE_4_INVEST_TROUPEAU!E79)</f>
        <v/>
      </c>
      <c r="U79" s="83" t="str">
        <f>IF((ANXE_4_INVEST_TROUPEAU!F79)=0,"",ANXE_4_INVEST_TROUPEAU!F79)</f>
        <v/>
      </c>
      <c r="V79" s="83" t="str">
        <f>IF((ANXE_4_INVEST_TROUPEAU!G79)=0,"",ANXE_4_INVEST_TROUPEAU!G79)</f>
        <v/>
      </c>
      <c r="W79" s="88" t="str">
        <f>IF((ANXE_4_INVEST_TROUPEAU!H79)=0,"",ANXE_4_INVEST_TROUPEAU!H79)</f>
        <v/>
      </c>
      <c r="X79" s="83" t="str">
        <f>IF((ANXE_4_INVEST_TROUPEAU!I79)=0,"",ANXE_4_INVEST_TROUPEAU!I79)</f>
        <v/>
      </c>
      <c r="Y79" s="89" t="str">
        <f>IF((ANXE_4_INVEST_TROUPEAU!J79)=0,"",ANXE_4_INVEST_TROUPEAU!J79)</f>
        <v/>
      </c>
      <c r="Z79" s="89" t="str">
        <f>IF(Y79="","",IF((ANXE_4_INVEST_TROUPEAU!K79)=0,0,ANXE_4_INVEST_TROUPEAU!K79))</f>
        <v/>
      </c>
      <c r="AA79" s="89" t="str">
        <f>IF((ANXE_4_INVEST_TROUPEAU!L79)=0,"",ANXE_4_INVEST_TROUPEAU!L79)</f>
        <v/>
      </c>
      <c r="AB79" s="89" t="str">
        <f>IF((ANXE_4_INVEST_TROUPEAU!M79)=0,"",ANXE_4_INVEST_TROUPEAU!M79)</f>
        <v/>
      </c>
      <c r="AC79" s="89" t="str">
        <f>IF((ANXE_4_INVEST_TROUPEAU!N79)=0,"",ANXE_4_INVEST_TROUPEAU!N79)</f>
        <v/>
      </c>
      <c r="AD79" s="97"/>
      <c r="AF79" s="89"/>
      <c r="AG79" s="120" t="str">
        <f t="shared" si="6"/>
        <v/>
      </c>
      <c r="AH79" s="93" t="str">
        <f t="shared" si="7"/>
        <v/>
      </c>
      <c r="AI79" s="139" t="str">
        <f t="shared" si="8"/>
        <v/>
      </c>
      <c r="AJ79" s="120" t="str">
        <f t="shared" si="9"/>
        <v/>
      </c>
      <c r="AK79" s="94"/>
      <c r="AL79" s="93"/>
    </row>
    <row r="80" spans="1:38" x14ac:dyDescent="0.25">
      <c r="A80" s="3"/>
      <c r="B80" s="84"/>
      <c r="C80" s="84"/>
      <c r="D80" s="85"/>
      <c r="E80" s="84"/>
      <c r="F80" s="84"/>
      <c r="G80" s="84"/>
      <c r="H80" s="91"/>
      <c r="I80" s="84"/>
      <c r="J80" s="92"/>
      <c r="K80" s="55"/>
      <c r="L80" s="92"/>
      <c r="M80" s="55"/>
      <c r="N80" s="120" t="str">
        <f t="shared" si="5"/>
        <v/>
      </c>
      <c r="O80" s="98"/>
      <c r="P80" s="18"/>
      <c r="Q80" s="90" t="str">
        <f>IF((ANXE_4_INVEST_TROUPEAU!B80)=0,"",ANXE_4_INVEST_TROUPEAU!B80)</f>
        <v/>
      </c>
      <c r="R80" s="87" t="str">
        <f>IF((ANXE_4_INVEST_TROUPEAU!C80)=0,"",ANXE_4_INVEST_TROUPEAU!C80)</f>
        <v/>
      </c>
      <c r="S80" s="86" t="str">
        <f>IF((ANXE_4_INVEST_TROUPEAU!D80)=0,"",ANXE_4_INVEST_TROUPEAU!D80)</f>
        <v/>
      </c>
      <c r="T80" s="86" t="str">
        <f>IF((ANXE_4_INVEST_TROUPEAU!E80)=0,"",ANXE_4_INVEST_TROUPEAU!E80)</f>
        <v/>
      </c>
      <c r="U80" s="83" t="str">
        <f>IF((ANXE_4_INVEST_TROUPEAU!F80)=0,"",ANXE_4_INVEST_TROUPEAU!F80)</f>
        <v/>
      </c>
      <c r="V80" s="83" t="str">
        <f>IF((ANXE_4_INVEST_TROUPEAU!G80)=0,"",ANXE_4_INVEST_TROUPEAU!G80)</f>
        <v/>
      </c>
      <c r="W80" s="88" t="str">
        <f>IF((ANXE_4_INVEST_TROUPEAU!H80)=0,"",ANXE_4_INVEST_TROUPEAU!H80)</f>
        <v/>
      </c>
      <c r="X80" s="83" t="str">
        <f>IF((ANXE_4_INVEST_TROUPEAU!I80)=0,"",ANXE_4_INVEST_TROUPEAU!I80)</f>
        <v/>
      </c>
      <c r="Y80" s="89" t="str">
        <f>IF((ANXE_4_INVEST_TROUPEAU!J80)=0,"",ANXE_4_INVEST_TROUPEAU!J80)</f>
        <v/>
      </c>
      <c r="Z80" s="89" t="str">
        <f>IF(Y80="","",IF((ANXE_4_INVEST_TROUPEAU!K80)=0,0,ANXE_4_INVEST_TROUPEAU!K80))</f>
        <v/>
      </c>
      <c r="AA80" s="89" t="str">
        <f>IF((ANXE_4_INVEST_TROUPEAU!L80)=0,"",ANXE_4_INVEST_TROUPEAU!L80)</f>
        <v/>
      </c>
      <c r="AB80" s="89" t="str">
        <f>IF((ANXE_4_INVEST_TROUPEAU!M80)=0,"",ANXE_4_INVEST_TROUPEAU!M80)</f>
        <v/>
      </c>
      <c r="AC80" s="89" t="str">
        <f>IF((ANXE_4_INVEST_TROUPEAU!N80)=0,"",ANXE_4_INVEST_TROUPEAU!N80)</f>
        <v/>
      </c>
      <c r="AD80" s="97"/>
      <c r="AF80" s="89"/>
      <c r="AG80" s="120" t="str">
        <f t="shared" si="6"/>
        <v/>
      </c>
      <c r="AH80" s="93" t="str">
        <f t="shared" si="7"/>
        <v/>
      </c>
      <c r="AI80" s="139" t="str">
        <f t="shared" si="8"/>
        <v/>
      </c>
      <c r="AJ80" s="120" t="str">
        <f t="shared" si="9"/>
        <v/>
      </c>
      <c r="AK80" s="94"/>
      <c r="AL80" s="93"/>
    </row>
    <row r="81" spans="1:38" x14ac:dyDescent="0.25">
      <c r="A81" s="3"/>
      <c r="B81" s="84"/>
      <c r="C81" s="84"/>
      <c r="D81" s="85"/>
      <c r="E81" s="84"/>
      <c r="F81" s="84"/>
      <c r="G81" s="84"/>
      <c r="H81" s="91"/>
      <c r="I81" s="84"/>
      <c r="J81" s="92"/>
      <c r="K81" s="55"/>
      <c r="L81" s="92"/>
      <c r="M81" s="55"/>
      <c r="N81" s="120" t="str">
        <f t="shared" si="5"/>
        <v/>
      </c>
      <c r="O81" s="98"/>
      <c r="P81" s="18"/>
      <c r="Q81" s="90" t="str">
        <f>IF((ANXE_4_INVEST_TROUPEAU!B81)=0,"",ANXE_4_INVEST_TROUPEAU!B81)</f>
        <v/>
      </c>
      <c r="R81" s="87" t="str">
        <f>IF((ANXE_4_INVEST_TROUPEAU!C81)=0,"",ANXE_4_INVEST_TROUPEAU!C81)</f>
        <v/>
      </c>
      <c r="S81" s="86" t="str">
        <f>IF((ANXE_4_INVEST_TROUPEAU!D81)=0,"",ANXE_4_INVEST_TROUPEAU!D81)</f>
        <v/>
      </c>
      <c r="T81" s="86" t="str">
        <f>IF((ANXE_4_INVEST_TROUPEAU!E81)=0,"",ANXE_4_INVEST_TROUPEAU!E81)</f>
        <v/>
      </c>
      <c r="U81" s="83" t="str">
        <f>IF((ANXE_4_INVEST_TROUPEAU!F81)=0,"",ANXE_4_INVEST_TROUPEAU!F81)</f>
        <v/>
      </c>
      <c r="V81" s="83" t="str">
        <f>IF((ANXE_4_INVEST_TROUPEAU!G81)=0,"",ANXE_4_INVEST_TROUPEAU!G81)</f>
        <v/>
      </c>
      <c r="W81" s="88" t="str">
        <f>IF((ANXE_4_INVEST_TROUPEAU!H81)=0,"",ANXE_4_INVEST_TROUPEAU!H81)</f>
        <v/>
      </c>
      <c r="X81" s="83" t="str">
        <f>IF((ANXE_4_INVEST_TROUPEAU!I81)=0,"",ANXE_4_INVEST_TROUPEAU!I81)</f>
        <v/>
      </c>
      <c r="Y81" s="89" t="str">
        <f>IF((ANXE_4_INVEST_TROUPEAU!J81)=0,"",ANXE_4_INVEST_TROUPEAU!J81)</f>
        <v/>
      </c>
      <c r="Z81" s="89" t="str">
        <f>IF(Y81="","",IF((ANXE_4_INVEST_TROUPEAU!K81)=0,0,ANXE_4_INVEST_TROUPEAU!K81))</f>
        <v/>
      </c>
      <c r="AA81" s="89" t="str">
        <f>IF((ANXE_4_INVEST_TROUPEAU!L81)=0,"",ANXE_4_INVEST_TROUPEAU!L81)</f>
        <v/>
      </c>
      <c r="AB81" s="89" t="str">
        <f>IF((ANXE_4_INVEST_TROUPEAU!M81)=0,"",ANXE_4_INVEST_TROUPEAU!M81)</f>
        <v/>
      </c>
      <c r="AC81" s="89" t="str">
        <f>IF((ANXE_4_INVEST_TROUPEAU!N81)=0,"",ANXE_4_INVEST_TROUPEAU!N81)</f>
        <v/>
      </c>
      <c r="AD81" s="97"/>
      <c r="AF81" s="89"/>
      <c r="AG81" s="120" t="str">
        <f t="shared" si="6"/>
        <v/>
      </c>
      <c r="AH81" s="93" t="str">
        <f t="shared" si="7"/>
        <v/>
      </c>
      <c r="AI81" s="139" t="str">
        <f t="shared" si="8"/>
        <v/>
      </c>
      <c r="AJ81" s="120" t="str">
        <f t="shared" si="9"/>
        <v/>
      </c>
      <c r="AK81" s="94"/>
      <c r="AL81" s="93"/>
    </row>
    <row r="82" spans="1:38" x14ac:dyDescent="0.25">
      <c r="A82" s="3"/>
      <c r="B82" s="84"/>
      <c r="C82" s="84"/>
      <c r="D82" s="85"/>
      <c r="E82" s="84"/>
      <c r="F82" s="84"/>
      <c r="G82" s="84"/>
      <c r="H82" s="91"/>
      <c r="I82" s="84"/>
      <c r="J82" s="92"/>
      <c r="K82" s="55"/>
      <c r="L82" s="92"/>
      <c r="M82" s="55"/>
      <c r="N82" s="120" t="str">
        <f t="shared" si="5"/>
        <v/>
      </c>
      <c r="O82" s="98"/>
      <c r="P82" s="18"/>
      <c r="Q82" s="90" t="str">
        <f>IF((ANXE_4_INVEST_TROUPEAU!B82)=0,"",ANXE_4_INVEST_TROUPEAU!B82)</f>
        <v/>
      </c>
      <c r="R82" s="87" t="str">
        <f>IF((ANXE_4_INVEST_TROUPEAU!C82)=0,"",ANXE_4_INVEST_TROUPEAU!C82)</f>
        <v/>
      </c>
      <c r="S82" s="86" t="str">
        <f>IF((ANXE_4_INVEST_TROUPEAU!D82)=0,"",ANXE_4_INVEST_TROUPEAU!D82)</f>
        <v/>
      </c>
      <c r="T82" s="86" t="str">
        <f>IF((ANXE_4_INVEST_TROUPEAU!E82)=0,"",ANXE_4_INVEST_TROUPEAU!E82)</f>
        <v/>
      </c>
      <c r="U82" s="83" t="str">
        <f>IF((ANXE_4_INVEST_TROUPEAU!F82)=0,"",ANXE_4_INVEST_TROUPEAU!F82)</f>
        <v/>
      </c>
      <c r="V82" s="83" t="str">
        <f>IF((ANXE_4_INVEST_TROUPEAU!G82)=0,"",ANXE_4_INVEST_TROUPEAU!G82)</f>
        <v/>
      </c>
      <c r="W82" s="88" t="str">
        <f>IF((ANXE_4_INVEST_TROUPEAU!H82)=0,"",ANXE_4_INVEST_TROUPEAU!H82)</f>
        <v/>
      </c>
      <c r="X82" s="83" t="str">
        <f>IF((ANXE_4_INVEST_TROUPEAU!I82)=0,"",ANXE_4_INVEST_TROUPEAU!I82)</f>
        <v/>
      </c>
      <c r="Y82" s="89" t="str">
        <f>IF((ANXE_4_INVEST_TROUPEAU!J82)=0,"",ANXE_4_INVEST_TROUPEAU!J82)</f>
        <v/>
      </c>
      <c r="Z82" s="89" t="str">
        <f>IF(Y82="","",IF((ANXE_4_INVEST_TROUPEAU!K82)=0,0,ANXE_4_INVEST_TROUPEAU!K82))</f>
        <v/>
      </c>
      <c r="AA82" s="89" t="str">
        <f>IF((ANXE_4_INVEST_TROUPEAU!L82)=0,"",ANXE_4_INVEST_TROUPEAU!L82)</f>
        <v/>
      </c>
      <c r="AB82" s="89" t="str">
        <f>IF((ANXE_4_INVEST_TROUPEAU!M82)=0,"",ANXE_4_INVEST_TROUPEAU!M82)</f>
        <v/>
      </c>
      <c r="AC82" s="89" t="str">
        <f>IF((ANXE_4_INVEST_TROUPEAU!N82)=0,"",ANXE_4_INVEST_TROUPEAU!N82)</f>
        <v/>
      </c>
      <c r="AD82" s="97"/>
      <c r="AF82" s="89"/>
      <c r="AG82" s="120" t="str">
        <f t="shared" si="6"/>
        <v/>
      </c>
      <c r="AH82" s="93" t="str">
        <f t="shared" si="7"/>
        <v/>
      </c>
      <c r="AI82" s="139" t="str">
        <f t="shared" si="8"/>
        <v/>
      </c>
      <c r="AJ82" s="120" t="str">
        <f t="shared" si="9"/>
        <v/>
      </c>
      <c r="AK82" s="94"/>
      <c r="AL82" s="93"/>
    </row>
    <row r="83" spans="1:38" x14ac:dyDescent="0.25">
      <c r="A83" s="3"/>
      <c r="B83" s="84"/>
      <c r="C83" s="84"/>
      <c r="D83" s="85"/>
      <c r="E83" s="84"/>
      <c r="F83" s="84"/>
      <c r="G83" s="84"/>
      <c r="H83" s="91"/>
      <c r="I83" s="84"/>
      <c r="J83" s="92"/>
      <c r="K83" s="55"/>
      <c r="L83" s="92"/>
      <c r="M83" s="55"/>
      <c r="N83" s="120" t="str">
        <f t="shared" si="5"/>
        <v/>
      </c>
      <c r="O83" s="98"/>
      <c r="P83" s="18"/>
      <c r="Q83" s="90" t="str">
        <f>IF((ANXE_4_INVEST_TROUPEAU!B83)=0,"",ANXE_4_INVEST_TROUPEAU!B83)</f>
        <v/>
      </c>
      <c r="R83" s="87" t="str">
        <f>IF((ANXE_4_INVEST_TROUPEAU!C83)=0,"",ANXE_4_INVEST_TROUPEAU!C83)</f>
        <v/>
      </c>
      <c r="S83" s="86" t="str">
        <f>IF((ANXE_4_INVEST_TROUPEAU!D83)=0,"",ANXE_4_INVEST_TROUPEAU!D83)</f>
        <v/>
      </c>
      <c r="T83" s="86" t="str">
        <f>IF((ANXE_4_INVEST_TROUPEAU!E83)=0,"",ANXE_4_INVEST_TROUPEAU!E83)</f>
        <v/>
      </c>
      <c r="U83" s="83" t="str">
        <f>IF((ANXE_4_INVEST_TROUPEAU!F83)=0,"",ANXE_4_INVEST_TROUPEAU!F83)</f>
        <v/>
      </c>
      <c r="V83" s="83" t="str">
        <f>IF((ANXE_4_INVEST_TROUPEAU!G83)=0,"",ANXE_4_INVEST_TROUPEAU!G83)</f>
        <v/>
      </c>
      <c r="W83" s="88" t="str">
        <f>IF((ANXE_4_INVEST_TROUPEAU!H83)=0,"",ANXE_4_INVEST_TROUPEAU!H83)</f>
        <v/>
      </c>
      <c r="X83" s="83" t="str">
        <f>IF((ANXE_4_INVEST_TROUPEAU!I83)=0,"",ANXE_4_INVEST_TROUPEAU!I83)</f>
        <v/>
      </c>
      <c r="Y83" s="89" t="str">
        <f>IF((ANXE_4_INVEST_TROUPEAU!J83)=0,"",ANXE_4_INVEST_TROUPEAU!J83)</f>
        <v/>
      </c>
      <c r="Z83" s="89" t="str">
        <f>IF(Y83="","",IF((ANXE_4_INVEST_TROUPEAU!K83)=0,0,ANXE_4_INVEST_TROUPEAU!K83))</f>
        <v/>
      </c>
      <c r="AA83" s="89" t="str">
        <f>IF((ANXE_4_INVEST_TROUPEAU!L83)=0,"",ANXE_4_INVEST_TROUPEAU!L83)</f>
        <v/>
      </c>
      <c r="AB83" s="89" t="str">
        <f>IF((ANXE_4_INVEST_TROUPEAU!M83)=0,"",ANXE_4_INVEST_TROUPEAU!M83)</f>
        <v/>
      </c>
      <c r="AC83" s="89" t="str">
        <f>IF((ANXE_4_INVEST_TROUPEAU!N83)=0,"",ANXE_4_INVEST_TROUPEAU!N83)</f>
        <v/>
      </c>
      <c r="AD83" s="97"/>
      <c r="AF83" s="89"/>
      <c r="AG83" s="120" t="str">
        <f t="shared" si="6"/>
        <v/>
      </c>
      <c r="AH83" s="93" t="str">
        <f t="shared" si="7"/>
        <v/>
      </c>
      <c r="AI83" s="139" t="str">
        <f t="shared" si="8"/>
        <v/>
      </c>
      <c r="AJ83" s="120" t="str">
        <f t="shared" si="9"/>
        <v/>
      </c>
      <c r="AK83" s="94"/>
      <c r="AL83" s="93"/>
    </row>
    <row r="84" spans="1:38" x14ac:dyDescent="0.25">
      <c r="A84" s="3"/>
      <c r="B84" s="84"/>
      <c r="C84" s="84"/>
      <c r="D84" s="85"/>
      <c r="E84" s="84"/>
      <c r="F84" s="84"/>
      <c r="G84" s="84"/>
      <c r="H84" s="91"/>
      <c r="I84" s="84"/>
      <c r="J84" s="92"/>
      <c r="K84" s="55"/>
      <c r="L84" s="92"/>
      <c r="M84" s="55"/>
      <c r="N84" s="120" t="str">
        <f t="shared" si="5"/>
        <v/>
      </c>
      <c r="O84" s="98"/>
      <c r="P84" s="18"/>
      <c r="Q84" s="90" t="str">
        <f>IF((ANXE_4_INVEST_TROUPEAU!B84)=0,"",ANXE_4_INVEST_TROUPEAU!B84)</f>
        <v/>
      </c>
      <c r="R84" s="87" t="str">
        <f>IF((ANXE_4_INVEST_TROUPEAU!C84)=0,"",ANXE_4_INVEST_TROUPEAU!C84)</f>
        <v/>
      </c>
      <c r="S84" s="86" t="str">
        <f>IF((ANXE_4_INVEST_TROUPEAU!D84)=0,"",ANXE_4_INVEST_TROUPEAU!D84)</f>
        <v/>
      </c>
      <c r="T84" s="86" t="str">
        <f>IF((ANXE_4_INVEST_TROUPEAU!E84)=0,"",ANXE_4_INVEST_TROUPEAU!E84)</f>
        <v/>
      </c>
      <c r="U84" s="83" t="str">
        <f>IF((ANXE_4_INVEST_TROUPEAU!F84)=0,"",ANXE_4_INVEST_TROUPEAU!F84)</f>
        <v/>
      </c>
      <c r="V84" s="83" t="str">
        <f>IF((ANXE_4_INVEST_TROUPEAU!G84)=0,"",ANXE_4_INVEST_TROUPEAU!G84)</f>
        <v/>
      </c>
      <c r="W84" s="88" t="str">
        <f>IF((ANXE_4_INVEST_TROUPEAU!H84)=0,"",ANXE_4_INVEST_TROUPEAU!H84)</f>
        <v/>
      </c>
      <c r="X84" s="83" t="str">
        <f>IF((ANXE_4_INVEST_TROUPEAU!I84)=0,"",ANXE_4_INVEST_TROUPEAU!I84)</f>
        <v/>
      </c>
      <c r="Y84" s="89" t="str">
        <f>IF((ANXE_4_INVEST_TROUPEAU!J84)=0,"",ANXE_4_INVEST_TROUPEAU!J84)</f>
        <v/>
      </c>
      <c r="Z84" s="89" t="str">
        <f>IF(Y84="","",IF((ANXE_4_INVEST_TROUPEAU!K84)=0,0,ANXE_4_INVEST_TROUPEAU!K84))</f>
        <v/>
      </c>
      <c r="AA84" s="89" t="str">
        <f>IF((ANXE_4_INVEST_TROUPEAU!L84)=0,"",ANXE_4_INVEST_TROUPEAU!L84)</f>
        <v/>
      </c>
      <c r="AB84" s="89" t="str">
        <f>IF((ANXE_4_INVEST_TROUPEAU!M84)=0,"",ANXE_4_INVEST_TROUPEAU!M84)</f>
        <v/>
      </c>
      <c r="AC84" s="89" t="str">
        <f>IF((ANXE_4_INVEST_TROUPEAU!N84)=0,"",ANXE_4_INVEST_TROUPEAU!N84)</f>
        <v/>
      </c>
      <c r="AD84" s="97"/>
      <c r="AF84" s="89"/>
      <c r="AG84" s="120" t="str">
        <f t="shared" si="6"/>
        <v/>
      </c>
      <c r="AH84" s="93" t="str">
        <f t="shared" si="7"/>
        <v/>
      </c>
      <c r="AI84" s="139" t="str">
        <f t="shared" si="8"/>
        <v/>
      </c>
      <c r="AJ84" s="120" t="str">
        <f t="shared" si="9"/>
        <v/>
      </c>
      <c r="AK84" s="94"/>
      <c r="AL84" s="93"/>
    </row>
    <row r="85" spans="1:38" x14ac:dyDescent="0.25">
      <c r="A85" s="3"/>
      <c r="B85" s="84"/>
      <c r="C85" s="84"/>
      <c r="D85" s="85"/>
      <c r="E85" s="84"/>
      <c r="F85" s="84"/>
      <c r="G85" s="84"/>
      <c r="H85" s="91"/>
      <c r="I85" s="84"/>
      <c r="J85" s="92"/>
      <c r="K85" s="55"/>
      <c r="L85" s="92"/>
      <c r="M85" s="55"/>
      <c r="N85" s="120" t="str">
        <f t="shared" si="5"/>
        <v/>
      </c>
      <c r="O85" s="98"/>
      <c r="P85" s="18"/>
      <c r="Q85" s="90" t="str">
        <f>IF((ANXE_4_INVEST_TROUPEAU!B85)=0,"",ANXE_4_INVEST_TROUPEAU!B85)</f>
        <v/>
      </c>
      <c r="R85" s="87" t="str">
        <f>IF((ANXE_4_INVEST_TROUPEAU!C85)=0,"",ANXE_4_INVEST_TROUPEAU!C85)</f>
        <v/>
      </c>
      <c r="S85" s="86" t="str">
        <f>IF((ANXE_4_INVEST_TROUPEAU!D85)=0,"",ANXE_4_INVEST_TROUPEAU!D85)</f>
        <v/>
      </c>
      <c r="T85" s="86" t="str">
        <f>IF((ANXE_4_INVEST_TROUPEAU!E85)=0,"",ANXE_4_INVEST_TROUPEAU!E85)</f>
        <v/>
      </c>
      <c r="U85" s="83" t="str">
        <f>IF((ANXE_4_INVEST_TROUPEAU!F85)=0,"",ANXE_4_INVEST_TROUPEAU!F85)</f>
        <v/>
      </c>
      <c r="V85" s="83" t="str">
        <f>IF((ANXE_4_INVEST_TROUPEAU!G85)=0,"",ANXE_4_INVEST_TROUPEAU!G85)</f>
        <v/>
      </c>
      <c r="W85" s="88" t="str">
        <f>IF((ANXE_4_INVEST_TROUPEAU!H85)=0,"",ANXE_4_INVEST_TROUPEAU!H85)</f>
        <v/>
      </c>
      <c r="X85" s="83" t="str">
        <f>IF((ANXE_4_INVEST_TROUPEAU!I85)=0,"",ANXE_4_INVEST_TROUPEAU!I85)</f>
        <v/>
      </c>
      <c r="Y85" s="89" t="str">
        <f>IF((ANXE_4_INVEST_TROUPEAU!J85)=0,"",ANXE_4_INVEST_TROUPEAU!J85)</f>
        <v/>
      </c>
      <c r="Z85" s="89" t="str">
        <f>IF(Y85="","",IF((ANXE_4_INVEST_TROUPEAU!K85)=0,0,ANXE_4_INVEST_TROUPEAU!K85))</f>
        <v/>
      </c>
      <c r="AA85" s="89" t="str">
        <f>IF((ANXE_4_INVEST_TROUPEAU!L85)=0,"",ANXE_4_INVEST_TROUPEAU!L85)</f>
        <v/>
      </c>
      <c r="AB85" s="89" t="str">
        <f>IF((ANXE_4_INVEST_TROUPEAU!M85)=0,"",ANXE_4_INVEST_TROUPEAU!M85)</f>
        <v/>
      </c>
      <c r="AC85" s="89" t="str">
        <f>IF((ANXE_4_INVEST_TROUPEAU!N85)=0,"",ANXE_4_INVEST_TROUPEAU!N85)</f>
        <v/>
      </c>
      <c r="AD85" s="97"/>
      <c r="AF85" s="89"/>
      <c r="AG85" s="120" t="str">
        <f t="shared" si="6"/>
        <v/>
      </c>
      <c r="AH85" s="93" t="str">
        <f t="shared" si="7"/>
        <v/>
      </c>
      <c r="AI85" s="139" t="str">
        <f t="shared" si="8"/>
        <v/>
      </c>
      <c r="AJ85" s="120" t="str">
        <f t="shared" si="9"/>
        <v/>
      </c>
      <c r="AK85" s="94"/>
      <c r="AL85" s="93"/>
    </row>
    <row r="86" spans="1:38" x14ac:dyDescent="0.25">
      <c r="A86" s="3"/>
      <c r="B86" s="84"/>
      <c r="C86" s="84"/>
      <c r="D86" s="85"/>
      <c r="E86" s="84"/>
      <c r="F86" s="84"/>
      <c r="G86" s="84"/>
      <c r="H86" s="91"/>
      <c r="I86" s="84"/>
      <c r="J86" s="92"/>
      <c r="K86" s="55"/>
      <c r="L86" s="92"/>
      <c r="M86" s="55"/>
      <c r="N86" s="120" t="str">
        <f t="shared" si="5"/>
        <v/>
      </c>
      <c r="O86" s="98"/>
      <c r="P86" s="18"/>
      <c r="Q86" s="90" t="str">
        <f>IF((ANXE_4_INVEST_TROUPEAU!B86)=0,"",ANXE_4_INVEST_TROUPEAU!B86)</f>
        <v/>
      </c>
      <c r="R86" s="87" t="str">
        <f>IF((ANXE_4_INVEST_TROUPEAU!C86)=0,"",ANXE_4_INVEST_TROUPEAU!C86)</f>
        <v/>
      </c>
      <c r="S86" s="86" t="str">
        <f>IF((ANXE_4_INVEST_TROUPEAU!D86)=0,"",ANXE_4_INVEST_TROUPEAU!D86)</f>
        <v/>
      </c>
      <c r="T86" s="86" t="str">
        <f>IF((ANXE_4_INVEST_TROUPEAU!E86)=0,"",ANXE_4_INVEST_TROUPEAU!E86)</f>
        <v/>
      </c>
      <c r="U86" s="83" t="str">
        <f>IF((ANXE_4_INVEST_TROUPEAU!F86)=0,"",ANXE_4_INVEST_TROUPEAU!F86)</f>
        <v/>
      </c>
      <c r="V86" s="83" t="str">
        <f>IF((ANXE_4_INVEST_TROUPEAU!G86)=0,"",ANXE_4_INVEST_TROUPEAU!G86)</f>
        <v/>
      </c>
      <c r="W86" s="88" t="str">
        <f>IF((ANXE_4_INVEST_TROUPEAU!H86)=0,"",ANXE_4_INVEST_TROUPEAU!H86)</f>
        <v/>
      </c>
      <c r="X86" s="83" t="str">
        <f>IF((ANXE_4_INVEST_TROUPEAU!I86)=0,"",ANXE_4_INVEST_TROUPEAU!I86)</f>
        <v/>
      </c>
      <c r="Y86" s="89" t="str">
        <f>IF((ANXE_4_INVEST_TROUPEAU!J86)=0,"",ANXE_4_INVEST_TROUPEAU!J86)</f>
        <v/>
      </c>
      <c r="Z86" s="89" t="str">
        <f>IF(Y86="","",IF((ANXE_4_INVEST_TROUPEAU!K86)=0,0,ANXE_4_INVEST_TROUPEAU!K86))</f>
        <v/>
      </c>
      <c r="AA86" s="89" t="str">
        <f>IF((ANXE_4_INVEST_TROUPEAU!L86)=0,"",ANXE_4_INVEST_TROUPEAU!L86)</f>
        <v/>
      </c>
      <c r="AB86" s="89" t="str">
        <f>IF((ANXE_4_INVEST_TROUPEAU!M86)=0,"",ANXE_4_INVEST_TROUPEAU!M86)</f>
        <v/>
      </c>
      <c r="AC86" s="89" t="str">
        <f>IF((ANXE_4_INVEST_TROUPEAU!N86)=0,"",ANXE_4_INVEST_TROUPEAU!N86)</f>
        <v/>
      </c>
      <c r="AD86" s="97"/>
      <c r="AF86" s="89"/>
      <c r="AG86" s="120" t="str">
        <f t="shared" si="6"/>
        <v/>
      </c>
      <c r="AH86" s="93" t="str">
        <f t="shared" si="7"/>
        <v/>
      </c>
      <c r="AI86" s="139" t="str">
        <f t="shared" si="8"/>
        <v/>
      </c>
      <c r="AJ86" s="120" t="str">
        <f t="shared" si="9"/>
        <v/>
      </c>
      <c r="AK86" s="94"/>
      <c r="AL86" s="93"/>
    </row>
    <row r="87" spans="1:38" x14ac:dyDescent="0.25">
      <c r="A87" s="3"/>
      <c r="B87" s="84"/>
      <c r="C87" s="84"/>
      <c r="D87" s="85"/>
      <c r="E87" s="84"/>
      <c r="F87" s="84"/>
      <c r="G87" s="84"/>
      <c r="H87" s="91"/>
      <c r="I87" s="84"/>
      <c r="J87" s="92"/>
      <c r="K87" s="55"/>
      <c r="L87" s="92"/>
      <c r="M87" s="55"/>
      <c r="N87" s="120" t="str">
        <f t="shared" si="5"/>
        <v/>
      </c>
      <c r="O87" s="98"/>
      <c r="P87" s="18"/>
      <c r="Q87" s="90" t="str">
        <f>IF((ANXE_4_INVEST_TROUPEAU!B87)=0,"",ANXE_4_INVEST_TROUPEAU!B87)</f>
        <v/>
      </c>
      <c r="R87" s="87" t="str">
        <f>IF((ANXE_4_INVEST_TROUPEAU!C87)=0,"",ANXE_4_INVEST_TROUPEAU!C87)</f>
        <v/>
      </c>
      <c r="S87" s="86" t="str">
        <f>IF((ANXE_4_INVEST_TROUPEAU!D87)=0,"",ANXE_4_INVEST_TROUPEAU!D87)</f>
        <v/>
      </c>
      <c r="T87" s="86" t="str">
        <f>IF((ANXE_4_INVEST_TROUPEAU!E87)=0,"",ANXE_4_INVEST_TROUPEAU!E87)</f>
        <v/>
      </c>
      <c r="U87" s="83" t="str">
        <f>IF((ANXE_4_INVEST_TROUPEAU!F87)=0,"",ANXE_4_INVEST_TROUPEAU!F87)</f>
        <v/>
      </c>
      <c r="V87" s="83" t="str">
        <f>IF((ANXE_4_INVEST_TROUPEAU!G87)=0,"",ANXE_4_INVEST_TROUPEAU!G87)</f>
        <v/>
      </c>
      <c r="W87" s="88" t="str">
        <f>IF((ANXE_4_INVEST_TROUPEAU!H87)=0,"",ANXE_4_INVEST_TROUPEAU!H87)</f>
        <v/>
      </c>
      <c r="X87" s="83" t="str">
        <f>IF((ANXE_4_INVEST_TROUPEAU!I87)=0,"",ANXE_4_INVEST_TROUPEAU!I87)</f>
        <v/>
      </c>
      <c r="Y87" s="89" t="str">
        <f>IF((ANXE_4_INVEST_TROUPEAU!J87)=0,"",ANXE_4_INVEST_TROUPEAU!J87)</f>
        <v/>
      </c>
      <c r="Z87" s="89" t="str">
        <f>IF(Y87="","",IF((ANXE_4_INVEST_TROUPEAU!K87)=0,0,ANXE_4_INVEST_TROUPEAU!K87))</f>
        <v/>
      </c>
      <c r="AA87" s="89" t="str">
        <f>IF((ANXE_4_INVEST_TROUPEAU!L87)=0,"",ANXE_4_INVEST_TROUPEAU!L87)</f>
        <v/>
      </c>
      <c r="AB87" s="89" t="str">
        <f>IF((ANXE_4_INVEST_TROUPEAU!M87)=0,"",ANXE_4_INVEST_TROUPEAU!M87)</f>
        <v/>
      </c>
      <c r="AC87" s="89" t="str">
        <f>IF((ANXE_4_INVEST_TROUPEAU!N87)=0,"",ANXE_4_INVEST_TROUPEAU!N87)</f>
        <v/>
      </c>
      <c r="AD87" s="97"/>
      <c r="AF87" s="89"/>
      <c r="AG87" s="120" t="str">
        <f t="shared" si="6"/>
        <v/>
      </c>
      <c r="AH87" s="93" t="str">
        <f t="shared" si="7"/>
        <v/>
      </c>
      <c r="AI87" s="139" t="str">
        <f t="shared" si="8"/>
        <v/>
      </c>
      <c r="AJ87" s="120" t="str">
        <f t="shared" si="9"/>
        <v/>
      </c>
      <c r="AK87" s="94"/>
      <c r="AL87" s="93"/>
    </row>
    <row r="88" spans="1:38" x14ac:dyDescent="0.25">
      <c r="A88" s="3"/>
      <c r="B88" s="84"/>
      <c r="C88" s="84"/>
      <c r="D88" s="85"/>
      <c r="E88" s="84"/>
      <c r="F88" s="84"/>
      <c r="G88" s="84"/>
      <c r="H88" s="91"/>
      <c r="I88" s="84"/>
      <c r="J88" s="92"/>
      <c r="K88" s="55"/>
      <c r="L88" s="92"/>
      <c r="M88" s="55"/>
      <c r="N88" s="120" t="str">
        <f t="shared" si="5"/>
        <v/>
      </c>
      <c r="O88" s="98"/>
      <c r="P88" s="18"/>
      <c r="Q88" s="90" t="str">
        <f>IF((ANXE_4_INVEST_TROUPEAU!B88)=0,"",ANXE_4_INVEST_TROUPEAU!B88)</f>
        <v/>
      </c>
      <c r="R88" s="87" t="str">
        <f>IF((ANXE_4_INVEST_TROUPEAU!C88)=0,"",ANXE_4_INVEST_TROUPEAU!C88)</f>
        <v/>
      </c>
      <c r="S88" s="86" t="str">
        <f>IF((ANXE_4_INVEST_TROUPEAU!D88)=0,"",ANXE_4_INVEST_TROUPEAU!D88)</f>
        <v/>
      </c>
      <c r="T88" s="86" t="str">
        <f>IF((ANXE_4_INVEST_TROUPEAU!E88)=0,"",ANXE_4_INVEST_TROUPEAU!E88)</f>
        <v/>
      </c>
      <c r="U88" s="83" t="str">
        <f>IF((ANXE_4_INVEST_TROUPEAU!F88)=0,"",ANXE_4_INVEST_TROUPEAU!F88)</f>
        <v/>
      </c>
      <c r="V88" s="83" t="str">
        <f>IF((ANXE_4_INVEST_TROUPEAU!G88)=0,"",ANXE_4_INVEST_TROUPEAU!G88)</f>
        <v/>
      </c>
      <c r="W88" s="88" t="str">
        <f>IF((ANXE_4_INVEST_TROUPEAU!H88)=0,"",ANXE_4_INVEST_TROUPEAU!H88)</f>
        <v/>
      </c>
      <c r="X88" s="83" t="str">
        <f>IF((ANXE_4_INVEST_TROUPEAU!I88)=0,"",ANXE_4_INVEST_TROUPEAU!I88)</f>
        <v/>
      </c>
      <c r="Y88" s="89" t="str">
        <f>IF((ANXE_4_INVEST_TROUPEAU!J88)=0,"",ANXE_4_INVEST_TROUPEAU!J88)</f>
        <v/>
      </c>
      <c r="Z88" s="89" t="str">
        <f>IF(Y88="","",IF((ANXE_4_INVEST_TROUPEAU!K88)=0,0,ANXE_4_INVEST_TROUPEAU!K88))</f>
        <v/>
      </c>
      <c r="AA88" s="89" t="str">
        <f>IF((ANXE_4_INVEST_TROUPEAU!L88)=0,"",ANXE_4_INVEST_TROUPEAU!L88)</f>
        <v/>
      </c>
      <c r="AB88" s="89" t="str">
        <f>IF((ANXE_4_INVEST_TROUPEAU!M88)=0,"",ANXE_4_INVEST_TROUPEAU!M88)</f>
        <v/>
      </c>
      <c r="AC88" s="89" t="str">
        <f>IF((ANXE_4_INVEST_TROUPEAU!N88)=0,"",ANXE_4_INVEST_TROUPEAU!N88)</f>
        <v/>
      </c>
      <c r="AD88" s="97"/>
      <c r="AF88" s="89"/>
      <c r="AG88" s="120" t="str">
        <f t="shared" si="6"/>
        <v/>
      </c>
      <c r="AH88" s="93" t="str">
        <f t="shared" si="7"/>
        <v/>
      </c>
      <c r="AI88" s="139" t="str">
        <f t="shared" si="8"/>
        <v/>
      </c>
      <c r="AJ88" s="120" t="str">
        <f t="shared" si="9"/>
        <v/>
      </c>
      <c r="AK88" s="94"/>
      <c r="AL88" s="93"/>
    </row>
    <row r="89" spans="1:38" x14ac:dyDescent="0.25">
      <c r="A89" s="3"/>
      <c r="B89" s="84"/>
      <c r="C89" s="84"/>
      <c r="D89" s="85"/>
      <c r="E89" s="84"/>
      <c r="F89" s="84"/>
      <c r="G89" s="84"/>
      <c r="H89" s="91"/>
      <c r="I89" s="84"/>
      <c r="J89" s="92"/>
      <c r="K89" s="55"/>
      <c r="L89" s="92"/>
      <c r="M89" s="55"/>
      <c r="N89" s="120" t="str">
        <f t="shared" si="5"/>
        <v/>
      </c>
      <c r="O89" s="98"/>
      <c r="P89" s="18"/>
      <c r="Q89" s="90" t="str">
        <f>IF((ANXE_4_INVEST_TROUPEAU!B89)=0,"",ANXE_4_INVEST_TROUPEAU!B89)</f>
        <v/>
      </c>
      <c r="R89" s="87" t="str">
        <f>IF((ANXE_4_INVEST_TROUPEAU!C89)=0,"",ANXE_4_INVEST_TROUPEAU!C89)</f>
        <v/>
      </c>
      <c r="S89" s="86" t="str">
        <f>IF((ANXE_4_INVEST_TROUPEAU!D89)=0,"",ANXE_4_INVEST_TROUPEAU!D89)</f>
        <v/>
      </c>
      <c r="T89" s="86" t="str">
        <f>IF((ANXE_4_INVEST_TROUPEAU!E89)=0,"",ANXE_4_INVEST_TROUPEAU!E89)</f>
        <v/>
      </c>
      <c r="U89" s="83" t="str">
        <f>IF((ANXE_4_INVEST_TROUPEAU!F89)=0,"",ANXE_4_INVEST_TROUPEAU!F89)</f>
        <v/>
      </c>
      <c r="V89" s="83" t="str">
        <f>IF((ANXE_4_INVEST_TROUPEAU!G89)=0,"",ANXE_4_INVEST_TROUPEAU!G89)</f>
        <v/>
      </c>
      <c r="W89" s="88" t="str">
        <f>IF((ANXE_4_INVEST_TROUPEAU!H89)=0,"",ANXE_4_INVEST_TROUPEAU!H89)</f>
        <v/>
      </c>
      <c r="X89" s="83" t="str">
        <f>IF((ANXE_4_INVEST_TROUPEAU!I89)=0,"",ANXE_4_INVEST_TROUPEAU!I89)</f>
        <v/>
      </c>
      <c r="Y89" s="89" t="str">
        <f>IF((ANXE_4_INVEST_TROUPEAU!J89)=0,"",ANXE_4_INVEST_TROUPEAU!J89)</f>
        <v/>
      </c>
      <c r="Z89" s="89" t="str">
        <f>IF(Y89="","",IF((ANXE_4_INVEST_TROUPEAU!K89)=0,0,ANXE_4_INVEST_TROUPEAU!K89))</f>
        <v/>
      </c>
      <c r="AA89" s="89" t="str">
        <f>IF((ANXE_4_INVEST_TROUPEAU!L89)=0,"",ANXE_4_INVEST_TROUPEAU!L89)</f>
        <v/>
      </c>
      <c r="AB89" s="89" t="str">
        <f>IF((ANXE_4_INVEST_TROUPEAU!M89)=0,"",ANXE_4_INVEST_TROUPEAU!M89)</f>
        <v/>
      </c>
      <c r="AC89" s="89" t="str">
        <f>IF((ANXE_4_INVEST_TROUPEAU!N89)=0,"",ANXE_4_INVEST_TROUPEAU!N89)</f>
        <v/>
      </c>
      <c r="AD89" s="97"/>
      <c r="AF89" s="89"/>
      <c r="AG89" s="120" t="str">
        <f t="shared" si="6"/>
        <v/>
      </c>
      <c r="AH89" s="93" t="str">
        <f t="shared" si="7"/>
        <v/>
      </c>
      <c r="AI89" s="139" t="str">
        <f t="shared" si="8"/>
        <v/>
      </c>
      <c r="AJ89" s="120" t="str">
        <f t="shared" si="9"/>
        <v/>
      </c>
      <c r="AK89" s="94"/>
      <c r="AL89" s="93"/>
    </row>
    <row r="90" spans="1:38" x14ac:dyDescent="0.25">
      <c r="A90" s="3"/>
      <c r="B90" s="84"/>
      <c r="C90" s="84"/>
      <c r="D90" s="85"/>
      <c r="E90" s="84"/>
      <c r="F90" s="84"/>
      <c r="G90" s="84"/>
      <c r="H90" s="91"/>
      <c r="I90" s="84"/>
      <c r="J90" s="92"/>
      <c r="K90" s="55"/>
      <c r="L90" s="92"/>
      <c r="M90" s="55"/>
      <c r="N90" s="120" t="str">
        <f t="shared" si="5"/>
        <v/>
      </c>
      <c r="O90" s="98"/>
      <c r="P90" s="18"/>
      <c r="Q90" s="90" t="str">
        <f>IF((ANXE_4_INVEST_TROUPEAU!B90)=0,"",ANXE_4_INVEST_TROUPEAU!B90)</f>
        <v/>
      </c>
      <c r="R90" s="87" t="str">
        <f>IF((ANXE_4_INVEST_TROUPEAU!C90)=0,"",ANXE_4_INVEST_TROUPEAU!C90)</f>
        <v/>
      </c>
      <c r="S90" s="86" t="str">
        <f>IF((ANXE_4_INVEST_TROUPEAU!D90)=0,"",ANXE_4_INVEST_TROUPEAU!D90)</f>
        <v/>
      </c>
      <c r="T90" s="86" t="str">
        <f>IF((ANXE_4_INVEST_TROUPEAU!E90)=0,"",ANXE_4_INVEST_TROUPEAU!E90)</f>
        <v/>
      </c>
      <c r="U90" s="83" t="str">
        <f>IF((ANXE_4_INVEST_TROUPEAU!F90)=0,"",ANXE_4_INVEST_TROUPEAU!F90)</f>
        <v/>
      </c>
      <c r="V90" s="83" t="str">
        <f>IF((ANXE_4_INVEST_TROUPEAU!G90)=0,"",ANXE_4_INVEST_TROUPEAU!G90)</f>
        <v/>
      </c>
      <c r="W90" s="88" t="str">
        <f>IF((ANXE_4_INVEST_TROUPEAU!H90)=0,"",ANXE_4_INVEST_TROUPEAU!H90)</f>
        <v/>
      </c>
      <c r="X90" s="83" t="str">
        <f>IF((ANXE_4_INVEST_TROUPEAU!I90)=0,"",ANXE_4_INVEST_TROUPEAU!I90)</f>
        <v/>
      </c>
      <c r="Y90" s="89" t="str">
        <f>IF((ANXE_4_INVEST_TROUPEAU!J90)=0,"",ANXE_4_INVEST_TROUPEAU!J90)</f>
        <v/>
      </c>
      <c r="Z90" s="89" t="str">
        <f>IF(Y90="","",IF((ANXE_4_INVEST_TROUPEAU!K90)=0,0,ANXE_4_INVEST_TROUPEAU!K90))</f>
        <v/>
      </c>
      <c r="AA90" s="89" t="str">
        <f>IF((ANXE_4_INVEST_TROUPEAU!L90)=0,"",ANXE_4_INVEST_TROUPEAU!L90)</f>
        <v/>
      </c>
      <c r="AB90" s="89" t="str">
        <f>IF((ANXE_4_INVEST_TROUPEAU!M90)=0,"",ANXE_4_INVEST_TROUPEAU!M90)</f>
        <v/>
      </c>
      <c r="AC90" s="89" t="str">
        <f>IF((ANXE_4_INVEST_TROUPEAU!N90)=0,"",ANXE_4_INVEST_TROUPEAU!N90)</f>
        <v/>
      </c>
      <c r="AD90" s="97"/>
      <c r="AF90" s="89"/>
      <c r="AG90" s="120" t="str">
        <f t="shared" si="6"/>
        <v/>
      </c>
      <c r="AH90" s="93" t="str">
        <f t="shared" si="7"/>
        <v/>
      </c>
      <c r="AI90" s="139" t="str">
        <f t="shared" si="8"/>
        <v/>
      </c>
      <c r="AJ90" s="120" t="str">
        <f t="shared" si="9"/>
        <v/>
      </c>
      <c r="AK90" s="94"/>
      <c r="AL90" s="93"/>
    </row>
    <row r="91" spans="1:38" x14ac:dyDescent="0.25">
      <c r="A91" s="3"/>
      <c r="B91" s="84"/>
      <c r="C91" s="84"/>
      <c r="D91" s="85"/>
      <c r="E91" s="84"/>
      <c r="F91" s="84"/>
      <c r="G91" s="84"/>
      <c r="H91" s="91"/>
      <c r="I91" s="84"/>
      <c r="J91" s="92"/>
      <c r="K91" s="55"/>
      <c r="L91" s="92"/>
      <c r="M91" s="55"/>
      <c r="N91" s="120" t="str">
        <f t="shared" si="5"/>
        <v/>
      </c>
      <c r="O91" s="98"/>
      <c r="P91" s="18"/>
      <c r="Q91" s="90" t="str">
        <f>IF((ANXE_4_INVEST_TROUPEAU!B91)=0,"",ANXE_4_INVEST_TROUPEAU!B91)</f>
        <v/>
      </c>
      <c r="R91" s="87" t="str">
        <f>IF((ANXE_4_INVEST_TROUPEAU!C91)=0,"",ANXE_4_INVEST_TROUPEAU!C91)</f>
        <v/>
      </c>
      <c r="S91" s="86" t="str">
        <f>IF((ANXE_4_INVEST_TROUPEAU!D91)=0,"",ANXE_4_INVEST_TROUPEAU!D91)</f>
        <v/>
      </c>
      <c r="T91" s="86" t="str">
        <f>IF((ANXE_4_INVEST_TROUPEAU!E91)=0,"",ANXE_4_INVEST_TROUPEAU!E91)</f>
        <v/>
      </c>
      <c r="U91" s="83" t="str">
        <f>IF((ANXE_4_INVEST_TROUPEAU!F91)=0,"",ANXE_4_INVEST_TROUPEAU!F91)</f>
        <v/>
      </c>
      <c r="V91" s="83" t="str">
        <f>IF((ANXE_4_INVEST_TROUPEAU!G91)=0,"",ANXE_4_INVEST_TROUPEAU!G91)</f>
        <v/>
      </c>
      <c r="W91" s="88" t="str">
        <f>IF((ANXE_4_INVEST_TROUPEAU!H91)=0,"",ANXE_4_INVEST_TROUPEAU!H91)</f>
        <v/>
      </c>
      <c r="X91" s="83" t="str">
        <f>IF((ANXE_4_INVEST_TROUPEAU!I91)=0,"",ANXE_4_INVEST_TROUPEAU!I91)</f>
        <v/>
      </c>
      <c r="Y91" s="89" t="str">
        <f>IF((ANXE_4_INVEST_TROUPEAU!J91)=0,"",ANXE_4_INVEST_TROUPEAU!J91)</f>
        <v/>
      </c>
      <c r="Z91" s="89" t="str">
        <f>IF(Y91="","",IF((ANXE_4_INVEST_TROUPEAU!K91)=0,0,ANXE_4_INVEST_TROUPEAU!K91))</f>
        <v/>
      </c>
      <c r="AA91" s="89" t="str">
        <f>IF((ANXE_4_INVEST_TROUPEAU!L91)=0,"",ANXE_4_INVEST_TROUPEAU!L91)</f>
        <v/>
      </c>
      <c r="AB91" s="89" t="str">
        <f>IF((ANXE_4_INVEST_TROUPEAU!M91)=0,"",ANXE_4_INVEST_TROUPEAU!M91)</f>
        <v/>
      </c>
      <c r="AC91" s="89" t="str">
        <f>IF((ANXE_4_INVEST_TROUPEAU!N91)=0,"",ANXE_4_INVEST_TROUPEAU!N91)</f>
        <v/>
      </c>
      <c r="AD91" s="97"/>
      <c r="AF91" s="89"/>
      <c r="AG91" s="120" t="str">
        <f t="shared" si="6"/>
        <v/>
      </c>
      <c r="AH91" s="93" t="str">
        <f t="shared" si="7"/>
        <v/>
      </c>
      <c r="AI91" s="139" t="str">
        <f t="shared" si="8"/>
        <v/>
      </c>
      <c r="AJ91" s="120" t="str">
        <f t="shared" si="9"/>
        <v/>
      </c>
      <c r="AK91" s="94"/>
      <c r="AL91" s="93"/>
    </row>
    <row r="92" spans="1:38" x14ac:dyDescent="0.25">
      <c r="A92" s="3"/>
      <c r="B92" s="84"/>
      <c r="C92" s="84"/>
      <c r="D92" s="85"/>
      <c r="E92" s="84"/>
      <c r="F92" s="84"/>
      <c r="G92" s="84"/>
      <c r="H92" s="91"/>
      <c r="I92" s="84"/>
      <c r="J92" s="92"/>
      <c r="K92" s="55"/>
      <c r="L92" s="92"/>
      <c r="M92" s="55"/>
      <c r="N92" s="120" t="str">
        <f t="shared" si="5"/>
        <v/>
      </c>
      <c r="O92" s="98"/>
      <c r="P92" s="18"/>
      <c r="Q92" s="90" t="str">
        <f>IF((ANXE_4_INVEST_TROUPEAU!B92)=0,"",ANXE_4_INVEST_TROUPEAU!B92)</f>
        <v/>
      </c>
      <c r="R92" s="87" t="str">
        <f>IF((ANXE_4_INVEST_TROUPEAU!C92)=0,"",ANXE_4_INVEST_TROUPEAU!C92)</f>
        <v/>
      </c>
      <c r="S92" s="86" t="str">
        <f>IF((ANXE_4_INVEST_TROUPEAU!D92)=0,"",ANXE_4_INVEST_TROUPEAU!D92)</f>
        <v/>
      </c>
      <c r="T92" s="86" t="str">
        <f>IF((ANXE_4_INVEST_TROUPEAU!E92)=0,"",ANXE_4_INVEST_TROUPEAU!E92)</f>
        <v/>
      </c>
      <c r="U92" s="83" t="str">
        <f>IF((ANXE_4_INVEST_TROUPEAU!F92)=0,"",ANXE_4_INVEST_TROUPEAU!F92)</f>
        <v/>
      </c>
      <c r="V92" s="83" t="str">
        <f>IF((ANXE_4_INVEST_TROUPEAU!G92)=0,"",ANXE_4_INVEST_TROUPEAU!G92)</f>
        <v/>
      </c>
      <c r="W92" s="88" t="str">
        <f>IF((ANXE_4_INVEST_TROUPEAU!H92)=0,"",ANXE_4_INVEST_TROUPEAU!H92)</f>
        <v/>
      </c>
      <c r="X92" s="83" t="str">
        <f>IF((ANXE_4_INVEST_TROUPEAU!I92)=0,"",ANXE_4_INVEST_TROUPEAU!I92)</f>
        <v/>
      </c>
      <c r="Y92" s="89" t="str">
        <f>IF((ANXE_4_INVEST_TROUPEAU!J92)=0,"",ANXE_4_INVEST_TROUPEAU!J92)</f>
        <v/>
      </c>
      <c r="Z92" s="89" t="str">
        <f>IF(Y92="","",IF((ANXE_4_INVEST_TROUPEAU!K92)=0,0,ANXE_4_INVEST_TROUPEAU!K92))</f>
        <v/>
      </c>
      <c r="AA92" s="89" t="str">
        <f>IF((ANXE_4_INVEST_TROUPEAU!L92)=0,"",ANXE_4_INVEST_TROUPEAU!L92)</f>
        <v/>
      </c>
      <c r="AB92" s="89" t="str">
        <f>IF((ANXE_4_INVEST_TROUPEAU!M92)=0,"",ANXE_4_INVEST_TROUPEAU!M92)</f>
        <v/>
      </c>
      <c r="AC92" s="89" t="str">
        <f>IF((ANXE_4_INVEST_TROUPEAU!N92)=0,"",ANXE_4_INVEST_TROUPEAU!N92)</f>
        <v/>
      </c>
      <c r="AD92" s="97"/>
      <c r="AF92" s="89"/>
      <c r="AG92" s="120" t="str">
        <f t="shared" si="6"/>
        <v/>
      </c>
      <c r="AH92" s="93" t="str">
        <f t="shared" si="7"/>
        <v/>
      </c>
      <c r="AI92" s="139" t="str">
        <f t="shared" si="8"/>
        <v/>
      </c>
      <c r="AJ92" s="120" t="str">
        <f t="shared" si="9"/>
        <v/>
      </c>
      <c r="AK92" s="94"/>
      <c r="AL92" s="93"/>
    </row>
    <row r="93" spans="1:38" x14ac:dyDescent="0.25">
      <c r="A93" s="3"/>
      <c r="B93" s="84"/>
      <c r="C93" s="84"/>
      <c r="D93" s="85"/>
      <c r="E93" s="84"/>
      <c r="F93" s="84"/>
      <c r="G93" s="84"/>
      <c r="H93" s="91"/>
      <c r="I93" s="84"/>
      <c r="J93" s="92"/>
      <c r="K93" s="55"/>
      <c r="L93" s="92"/>
      <c r="M93" s="55"/>
      <c r="N93" s="120" t="str">
        <f t="shared" si="5"/>
        <v/>
      </c>
      <c r="O93" s="98"/>
      <c r="P93" s="18"/>
      <c r="Q93" s="90" t="str">
        <f>IF((ANXE_4_INVEST_TROUPEAU!B93)=0,"",ANXE_4_INVEST_TROUPEAU!B93)</f>
        <v/>
      </c>
      <c r="R93" s="87" t="str">
        <f>IF((ANXE_4_INVEST_TROUPEAU!C93)=0,"",ANXE_4_INVEST_TROUPEAU!C93)</f>
        <v/>
      </c>
      <c r="S93" s="86" t="str">
        <f>IF((ANXE_4_INVEST_TROUPEAU!D93)=0,"",ANXE_4_INVEST_TROUPEAU!D93)</f>
        <v/>
      </c>
      <c r="T93" s="86" t="str">
        <f>IF((ANXE_4_INVEST_TROUPEAU!E93)=0,"",ANXE_4_INVEST_TROUPEAU!E93)</f>
        <v/>
      </c>
      <c r="U93" s="83" t="str">
        <f>IF((ANXE_4_INVEST_TROUPEAU!F93)=0,"",ANXE_4_INVEST_TROUPEAU!F93)</f>
        <v/>
      </c>
      <c r="V93" s="83" t="str">
        <f>IF((ANXE_4_INVEST_TROUPEAU!G93)=0,"",ANXE_4_INVEST_TROUPEAU!G93)</f>
        <v/>
      </c>
      <c r="W93" s="88" t="str">
        <f>IF((ANXE_4_INVEST_TROUPEAU!H93)=0,"",ANXE_4_INVEST_TROUPEAU!H93)</f>
        <v/>
      </c>
      <c r="X93" s="83" t="str">
        <f>IF((ANXE_4_INVEST_TROUPEAU!I93)=0,"",ANXE_4_INVEST_TROUPEAU!I93)</f>
        <v/>
      </c>
      <c r="Y93" s="89" t="str">
        <f>IF((ANXE_4_INVEST_TROUPEAU!J93)=0,"",ANXE_4_INVEST_TROUPEAU!J93)</f>
        <v/>
      </c>
      <c r="Z93" s="89" t="str">
        <f>IF(Y93="","",IF((ANXE_4_INVEST_TROUPEAU!K93)=0,0,ANXE_4_INVEST_TROUPEAU!K93))</f>
        <v/>
      </c>
      <c r="AA93" s="89" t="str">
        <f>IF((ANXE_4_INVEST_TROUPEAU!L93)=0,"",ANXE_4_INVEST_TROUPEAU!L93)</f>
        <v/>
      </c>
      <c r="AB93" s="89" t="str">
        <f>IF((ANXE_4_INVEST_TROUPEAU!M93)=0,"",ANXE_4_INVEST_TROUPEAU!M93)</f>
        <v/>
      </c>
      <c r="AC93" s="89" t="str">
        <f>IF((ANXE_4_INVEST_TROUPEAU!N93)=0,"",ANXE_4_INVEST_TROUPEAU!N93)</f>
        <v/>
      </c>
      <c r="AD93" s="97"/>
      <c r="AF93" s="89"/>
      <c r="AG93" s="120" t="str">
        <f t="shared" si="6"/>
        <v/>
      </c>
      <c r="AH93" s="93" t="str">
        <f t="shared" si="7"/>
        <v/>
      </c>
      <c r="AI93" s="139" t="str">
        <f t="shared" si="8"/>
        <v/>
      </c>
      <c r="AJ93" s="120" t="str">
        <f t="shared" si="9"/>
        <v/>
      </c>
      <c r="AK93" s="94"/>
      <c r="AL93" s="93"/>
    </row>
    <row r="94" spans="1:38" x14ac:dyDescent="0.25">
      <c r="A94" s="3"/>
      <c r="B94" s="84"/>
      <c r="C94" s="84"/>
      <c r="D94" s="85"/>
      <c r="E94" s="84"/>
      <c r="F94" s="84"/>
      <c r="G94" s="84"/>
      <c r="H94" s="91"/>
      <c r="I94" s="84"/>
      <c r="J94" s="92"/>
      <c r="K94" s="55"/>
      <c r="L94" s="92"/>
      <c r="M94" s="55"/>
      <c r="N94" s="120" t="str">
        <f t="shared" si="5"/>
        <v/>
      </c>
      <c r="O94" s="98"/>
      <c r="P94" s="18"/>
      <c r="Q94" s="90" t="str">
        <f>IF((ANXE_4_INVEST_TROUPEAU!B94)=0,"",ANXE_4_INVEST_TROUPEAU!B94)</f>
        <v/>
      </c>
      <c r="R94" s="87" t="str">
        <f>IF((ANXE_4_INVEST_TROUPEAU!C94)=0,"",ANXE_4_INVEST_TROUPEAU!C94)</f>
        <v/>
      </c>
      <c r="S94" s="86" t="str">
        <f>IF((ANXE_4_INVEST_TROUPEAU!D94)=0,"",ANXE_4_INVEST_TROUPEAU!D94)</f>
        <v/>
      </c>
      <c r="T94" s="86" t="str">
        <f>IF((ANXE_4_INVEST_TROUPEAU!E94)=0,"",ANXE_4_INVEST_TROUPEAU!E94)</f>
        <v/>
      </c>
      <c r="U94" s="83" t="str">
        <f>IF((ANXE_4_INVEST_TROUPEAU!F94)=0,"",ANXE_4_INVEST_TROUPEAU!F94)</f>
        <v/>
      </c>
      <c r="V94" s="83" t="str">
        <f>IF((ANXE_4_INVEST_TROUPEAU!G94)=0,"",ANXE_4_INVEST_TROUPEAU!G94)</f>
        <v/>
      </c>
      <c r="W94" s="88" t="str">
        <f>IF((ANXE_4_INVEST_TROUPEAU!H94)=0,"",ANXE_4_INVEST_TROUPEAU!H94)</f>
        <v/>
      </c>
      <c r="X94" s="83" t="str">
        <f>IF((ANXE_4_INVEST_TROUPEAU!I94)=0,"",ANXE_4_INVEST_TROUPEAU!I94)</f>
        <v/>
      </c>
      <c r="Y94" s="89" t="str">
        <f>IF((ANXE_4_INVEST_TROUPEAU!J94)=0,"",ANXE_4_INVEST_TROUPEAU!J94)</f>
        <v/>
      </c>
      <c r="Z94" s="89" t="str">
        <f>IF(Y94="","",IF((ANXE_4_INVEST_TROUPEAU!K94)=0,0,ANXE_4_INVEST_TROUPEAU!K94))</f>
        <v/>
      </c>
      <c r="AA94" s="89" t="str">
        <f>IF((ANXE_4_INVEST_TROUPEAU!L94)=0,"",ANXE_4_INVEST_TROUPEAU!L94)</f>
        <v/>
      </c>
      <c r="AB94" s="89" t="str">
        <f>IF((ANXE_4_INVEST_TROUPEAU!M94)=0,"",ANXE_4_INVEST_TROUPEAU!M94)</f>
        <v/>
      </c>
      <c r="AC94" s="89" t="str">
        <f>IF((ANXE_4_INVEST_TROUPEAU!N94)=0,"",ANXE_4_INVEST_TROUPEAU!N94)</f>
        <v/>
      </c>
      <c r="AD94" s="97"/>
      <c r="AF94" s="89"/>
      <c r="AG94" s="120" t="str">
        <f t="shared" si="6"/>
        <v/>
      </c>
      <c r="AH94" s="93" t="str">
        <f t="shared" si="7"/>
        <v/>
      </c>
      <c r="AI94" s="139" t="str">
        <f t="shared" si="8"/>
        <v/>
      </c>
      <c r="AJ94" s="120" t="str">
        <f t="shared" si="9"/>
        <v/>
      </c>
      <c r="AK94" s="94"/>
      <c r="AL94" s="93"/>
    </row>
    <row r="95" spans="1:38" x14ac:dyDescent="0.25">
      <c r="A95" s="3"/>
      <c r="B95" s="84"/>
      <c r="C95" s="84"/>
      <c r="D95" s="85"/>
      <c r="E95" s="84"/>
      <c r="F95" s="84"/>
      <c r="G95" s="84"/>
      <c r="H95" s="91"/>
      <c r="I95" s="84"/>
      <c r="J95" s="92"/>
      <c r="K95" s="55"/>
      <c r="L95" s="92"/>
      <c r="M95" s="55"/>
      <c r="N95" s="120" t="str">
        <f t="shared" si="5"/>
        <v/>
      </c>
      <c r="O95" s="98"/>
      <c r="P95" s="18"/>
      <c r="Q95" s="90" t="str">
        <f>IF((ANXE_4_INVEST_TROUPEAU!B95)=0,"",ANXE_4_INVEST_TROUPEAU!B95)</f>
        <v/>
      </c>
      <c r="R95" s="87" t="str">
        <f>IF((ANXE_4_INVEST_TROUPEAU!C95)=0,"",ANXE_4_INVEST_TROUPEAU!C95)</f>
        <v/>
      </c>
      <c r="S95" s="86" t="str">
        <f>IF((ANXE_4_INVEST_TROUPEAU!D95)=0,"",ANXE_4_INVEST_TROUPEAU!D95)</f>
        <v/>
      </c>
      <c r="T95" s="86" t="str">
        <f>IF((ANXE_4_INVEST_TROUPEAU!E95)=0,"",ANXE_4_INVEST_TROUPEAU!E95)</f>
        <v/>
      </c>
      <c r="U95" s="83" t="str">
        <f>IF((ANXE_4_INVEST_TROUPEAU!F95)=0,"",ANXE_4_INVEST_TROUPEAU!F95)</f>
        <v/>
      </c>
      <c r="V95" s="83" t="str">
        <f>IF((ANXE_4_INVEST_TROUPEAU!G95)=0,"",ANXE_4_INVEST_TROUPEAU!G95)</f>
        <v/>
      </c>
      <c r="W95" s="88" t="str">
        <f>IF((ANXE_4_INVEST_TROUPEAU!H95)=0,"",ANXE_4_INVEST_TROUPEAU!H95)</f>
        <v/>
      </c>
      <c r="X95" s="83" t="str">
        <f>IF((ANXE_4_INVEST_TROUPEAU!I95)=0,"",ANXE_4_INVEST_TROUPEAU!I95)</f>
        <v/>
      </c>
      <c r="Y95" s="89" t="str">
        <f>IF((ANXE_4_INVEST_TROUPEAU!J95)=0,"",ANXE_4_INVEST_TROUPEAU!J95)</f>
        <v/>
      </c>
      <c r="Z95" s="89" t="str">
        <f>IF(Y95="","",IF((ANXE_4_INVEST_TROUPEAU!K95)=0,0,ANXE_4_INVEST_TROUPEAU!K95))</f>
        <v/>
      </c>
      <c r="AA95" s="89" t="str">
        <f>IF((ANXE_4_INVEST_TROUPEAU!L95)=0,"",ANXE_4_INVEST_TROUPEAU!L95)</f>
        <v/>
      </c>
      <c r="AB95" s="89" t="str">
        <f>IF((ANXE_4_INVEST_TROUPEAU!M95)=0,"",ANXE_4_INVEST_TROUPEAU!M95)</f>
        <v/>
      </c>
      <c r="AC95" s="89" t="str">
        <f>IF((ANXE_4_INVEST_TROUPEAU!N95)=0,"",ANXE_4_INVEST_TROUPEAU!N95)</f>
        <v/>
      </c>
      <c r="AD95" s="97"/>
      <c r="AF95" s="89"/>
      <c r="AG95" s="120" t="str">
        <f t="shared" si="6"/>
        <v/>
      </c>
      <c r="AH95" s="93" t="str">
        <f t="shared" si="7"/>
        <v/>
      </c>
      <c r="AI95" s="139" t="str">
        <f t="shared" si="8"/>
        <v/>
      </c>
      <c r="AJ95" s="120" t="str">
        <f t="shared" si="9"/>
        <v/>
      </c>
      <c r="AK95" s="94"/>
      <c r="AL95" s="93"/>
    </row>
    <row r="96" spans="1:38" x14ac:dyDescent="0.25">
      <c r="A96" s="3"/>
      <c r="B96" s="84"/>
      <c r="C96" s="84"/>
      <c r="D96" s="85"/>
      <c r="E96" s="84"/>
      <c r="F96" s="84"/>
      <c r="G96" s="84"/>
      <c r="H96" s="91"/>
      <c r="I96" s="84"/>
      <c r="J96" s="92"/>
      <c r="K96" s="55"/>
      <c r="L96" s="92"/>
      <c r="M96" s="55"/>
      <c r="N96" s="120" t="str">
        <f t="shared" si="5"/>
        <v/>
      </c>
      <c r="O96" s="98"/>
      <c r="P96" s="18"/>
      <c r="Q96" s="90" t="str">
        <f>IF((ANXE_4_INVEST_TROUPEAU!B96)=0,"",ANXE_4_INVEST_TROUPEAU!B96)</f>
        <v/>
      </c>
      <c r="R96" s="87" t="str">
        <f>IF((ANXE_4_INVEST_TROUPEAU!C96)=0,"",ANXE_4_INVEST_TROUPEAU!C96)</f>
        <v/>
      </c>
      <c r="S96" s="86" t="str">
        <f>IF((ANXE_4_INVEST_TROUPEAU!D96)=0,"",ANXE_4_INVEST_TROUPEAU!D96)</f>
        <v/>
      </c>
      <c r="T96" s="86" t="str">
        <f>IF((ANXE_4_INVEST_TROUPEAU!E96)=0,"",ANXE_4_INVEST_TROUPEAU!E96)</f>
        <v/>
      </c>
      <c r="U96" s="83" t="str">
        <f>IF((ANXE_4_INVEST_TROUPEAU!F96)=0,"",ANXE_4_INVEST_TROUPEAU!F96)</f>
        <v/>
      </c>
      <c r="V96" s="83" t="str">
        <f>IF((ANXE_4_INVEST_TROUPEAU!G96)=0,"",ANXE_4_INVEST_TROUPEAU!G96)</f>
        <v/>
      </c>
      <c r="W96" s="88" t="str">
        <f>IF((ANXE_4_INVEST_TROUPEAU!H96)=0,"",ANXE_4_INVEST_TROUPEAU!H96)</f>
        <v/>
      </c>
      <c r="X96" s="83" t="str">
        <f>IF((ANXE_4_INVEST_TROUPEAU!I96)=0,"",ANXE_4_INVEST_TROUPEAU!I96)</f>
        <v/>
      </c>
      <c r="Y96" s="89" t="str">
        <f>IF((ANXE_4_INVEST_TROUPEAU!J96)=0,"",ANXE_4_INVEST_TROUPEAU!J96)</f>
        <v/>
      </c>
      <c r="Z96" s="89" t="str">
        <f>IF(Y96="","",IF((ANXE_4_INVEST_TROUPEAU!K96)=0,0,ANXE_4_INVEST_TROUPEAU!K96))</f>
        <v/>
      </c>
      <c r="AA96" s="89" t="str">
        <f>IF((ANXE_4_INVEST_TROUPEAU!L96)=0,"",ANXE_4_INVEST_TROUPEAU!L96)</f>
        <v/>
      </c>
      <c r="AB96" s="89" t="str">
        <f>IF((ANXE_4_INVEST_TROUPEAU!M96)=0,"",ANXE_4_INVEST_TROUPEAU!M96)</f>
        <v/>
      </c>
      <c r="AC96" s="89" t="str">
        <f>IF((ANXE_4_INVEST_TROUPEAU!N96)=0,"",ANXE_4_INVEST_TROUPEAU!N96)</f>
        <v/>
      </c>
      <c r="AD96" s="97"/>
      <c r="AF96" s="89"/>
      <c r="AG96" s="120" t="str">
        <f t="shared" si="6"/>
        <v/>
      </c>
      <c r="AH96" s="93" t="str">
        <f t="shared" si="7"/>
        <v/>
      </c>
      <c r="AI96" s="139" t="str">
        <f t="shared" si="8"/>
        <v/>
      </c>
      <c r="AJ96" s="120" t="str">
        <f t="shared" si="9"/>
        <v/>
      </c>
      <c r="AK96" s="94"/>
      <c r="AL96" s="93"/>
    </row>
    <row r="97" spans="1:38" x14ac:dyDescent="0.25">
      <c r="A97" s="3"/>
      <c r="B97" s="84"/>
      <c r="C97" s="84"/>
      <c r="D97" s="85"/>
      <c r="E97" s="84"/>
      <c r="F97" s="84"/>
      <c r="G97" s="84"/>
      <c r="H97" s="91"/>
      <c r="I97" s="84"/>
      <c r="J97" s="92"/>
      <c r="K97" s="55"/>
      <c r="L97" s="92"/>
      <c r="M97" s="55"/>
      <c r="N97" s="120" t="str">
        <f t="shared" si="5"/>
        <v/>
      </c>
      <c r="O97" s="98"/>
      <c r="P97" s="18"/>
      <c r="Q97" s="90" t="str">
        <f>IF((ANXE_4_INVEST_TROUPEAU!B97)=0,"",ANXE_4_INVEST_TROUPEAU!B97)</f>
        <v/>
      </c>
      <c r="R97" s="87" t="str">
        <f>IF((ANXE_4_INVEST_TROUPEAU!C97)=0,"",ANXE_4_INVEST_TROUPEAU!C97)</f>
        <v/>
      </c>
      <c r="S97" s="86" t="str">
        <f>IF((ANXE_4_INVEST_TROUPEAU!D97)=0,"",ANXE_4_INVEST_TROUPEAU!D97)</f>
        <v/>
      </c>
      <c r="T97" s="86" t="str">
        <f>IF((ANXE_4_INVEST_TROUPEAU!E97)=0,"",ANXE_4_INVEST_TROUPEAU!E97)</f>
        <v/>
      </c>
      <c r="U97" s="83" t="str">
        <f>IF((ANXE_4_INVEST_TROUPEAU!F97)=0,"",ANXE_4_INVEST_TROUPEAU!F97)</f>
        <v/>
      </c>
      <c r="V97" s="83" t="str">
        <f>IF((ANXE_4_INVEST_TROUPEAU!G97)=0,"",ANXE_4_INVEST_TROUPEAU!G97)</f>
        <v/>
      </c>
      <c r="W97" s="88" t="str">
        <f>IF((ANXE_4_INVEST_TROUPEAU!H97)=0,"",ANXE_4_INVEST_TROUPEAU!H97)</f>
        <v/>
      </c>
      <c r="X97" s="83" t="str">
        <f>IF((ANXE_4_INVEST_TROUPEAU!I97)=0,"",ANXE_4_INVEST_TROUPEAU!I97)</f>
        <v/>
      </c>
      <c r="Y97" s="89" t="str">
        <f>IF((ANXE_4_INVEST_TROUPEAU!J97)=0,"",ANXE_4_INVEST_TROUPEAU!J97)</f>
        <v/>
      </c>
      <c r="Z97" s="89" t="str">
        <f>IF(Y97="","",IF((ANXE_4_INVEST_TROUPEAU!K97)=0,0,ANXE_4_INVEST_TROUPEAU!K97))</f>
        <v/>
      </c>
      <c r="AA97" s="89" t="str">
        <f>IF((ANXE_4_INVEST_TROUPEAU!L97)=0,"",ANXE_4_INVEST_TROUPEAU!L97)</f>
        <v/>
      </c>
      <c r="AB97" s="89" t="str">
        <f>IF((ANXE_4_INVEST_TROUPEAU!M97)=0,"",ANXE_4_INVEST_TROUPEAU!M97)</f>
        <v/>
      </c>
      <c r="AC97" s="89" t="str">
        <f>IF((ANXE_4_INVEST_TROUPEAU!N97)=0,"",ANXE_4_INVEST_TROUPEAU!N97)</f>
        <v/>
      </c>
      <c r="AD97" s="97"/>
      <c r="AF97" s="89"/>
      <c r="AG97" s="120" t="str">
        <f t="shared" si="6"/>
        <v/>
      </c>
      <c r="AH97" s="93" t="str">
        <f t="shared" si="7"/>
        <v/>
      </c>
      <c r="AI97" s="139" t="str">
        <f t="shared" si="8"/>
        <v/>
      </c>
      <c r="AJ97" s="120" t="str">
        <f t="shared" si="9"/>
        <v/>
      </c>
      <c r="AK97" s="94"/>
      <c r="AL97" s="93"/>
    </row>
    <row r="98" spans="1:38" x14ac:dyDescent="0.25">
      <c r="A98" s="3"/>
      <c r="B98" s="84"/>
      <c r="C98" s="84"/>
      <c r="D98" s="85"/>
      <c r="E98" s="84"/>
      <c r="F98" s="84"/>
      <c r="G98" s="84"/>
      <c r="H98" s="91"/>
      <c r="I98" s="84"/>
      <c r="J98" s="92"/>
      <c r="K98" s="55"/>
      <c r="L98" s="92"/>
      <c r="M98" s="55"/>
      <c r="N98" s="120" t="str">
        <f t="shared" si="5"/>
        <v/>
      </c>
      <c r="O98" s="98"/>
      <c r="P98" s="18"/>
      <c r="Q98" s="90" t="str">
        <f>IF((ANXE_4_INVEST_TROUPEAU!B98)=0,"",ANXE_4_INVEST_TROUPEAU!B98)</f>
        <v/>
      </c>
      <c r="R98" s="87" t="str">
        <f>IF((ANXE_4_INVEST_TROUPEAU!C98)=0,"",ANXE_4_INVEST_TROUPEAU!C98)</f>
        <v/>
      </c>
      <c r="S98" s="86" t="str">
        <f>IF((ANXE_4_INVEST_TROUPEAU!D98)=0,"",ANXE_4_INVEST_TROUPEAU!D98)</f>
        <v/>
      </c>
      <c r="T98" s="86" t="str">
        <f>IF((ANXE_4_INVEST_TROUPEAU!E98)=0,"",ANXE_4_INVEST_TROUPEAU!E98)</f>
        <v/>
      </c>
      <c r="U98" s="83" t="str">
        <f>IF((ANXE_4_INVEST_TROUPEAU!F98)=0,"",ANXE_4_INVEST_TROUPEAU!F98)</f>
        <v/>
      </c>
      <c r="V98" s="83" t="str">
        <f>IF((ANXE_4_INVEST_TROUPEAU!G98)=0,"",ANXE_4_INVEST_TROUPEAU!G98)</f>
        <v/>
      </c>
      <c r="W98" s="88" t="str">
        <f>IF((ANXE_4_INVEST_TROUPEAU!H98)=0,"",ANXE_4_INVEST_TROUPEAU!H98)</f>
        <v/>
      </c>
      <c r="X98" s="83" t="str">
        <f>IF((ANXE_4_INVEST_TROUPEAU!I98)=0,"",ANXE_4_INVEST_TROUPEAU!I98)</f>
        <v/>
      </c>
      <c r="Y98" s="89" t="str">
        <f>IF((ANXE_4_INVEST_TROUPEAU!J98)=0,"",ANXE_4_INVEST_TROUPEAU!J98)</f>
        <v/>
      </c>
      <c r="Z98" s="89" t="str">
        <f>IF(Y98="","",IF((ANXE_4_INVEST_TROUPEAU!K98)=0,0,ANXE_4_INVEST_TROUPEAU!K98))</f>
        <v/>
      </c>
      <c r="AA98" s="89" t="str">
        <f>IF((ANXE_4_INVEST_TROUPEAU!L98)=0,"",ANXE_4_INVEST_TROUPEAU!L98)</f>
        <v/>
      </c>
      <c r="AB98" s="89" t="str">
        <f>IF((ANXE_4_INVEST_TROUPEAU!M98)=0,"",ANXE_4_INVEST_TROUPEAU!M98)</f>
        <v/>
      </c>
      <c r="AC98" s="89" t="str">
        <f>IF((ANXE_4_INVEST_TROUPEAU!N98)=0,"",ANXE_4_INVEST_TROUPEAU!N98)</f>
        <v/>
      </c>
      <c r="AD98" s="97"/>
      <c r="AF98" s="89"/>
      <c r="AG98" s="120" t="str">
        <f t="shared" si="6"/>
        <v/>
      </c>
      <c r="AH98" s="93" t="str">
        <f t="shared" si="7"/>
        <v/>
      </c>
      <c r="AI98" s="139" t="str">
        <f t="shared" si="8"/>
        <v/>
      </c>
      <c r="AJ98" s="120" t="str">
        <f t="shared" si="9"/>
        <v/>
      </c>
      <c r="AK98" s="94"/>
      <c r="AL98" s="93"/>
    </row>
    <row r="99" spans="1:38" x14ac:dyDescent="0.25">
      <c r="A99" s="3"/>
      <c r="B99" s="84"/>
      <c r="C99" s="84"/>
      <c r="D99" s="85"/>
      <c r="E99" s="84"/>
      <c r="F99" s="84"/>
      <c r="G99" s="84"/>
      <c r="H99" s="91"/>
      <c r="I99" s="84"/>
      <c r="J99" s="92"/>
      <c r="K99" s="55"/>
      <c r="L99" s="92"/>
      <c r="M99" s="55"/>
      <c r="N99" s="120" t="str">
        <f t="shared" si="5"/>
        <v/>
      </c>
      <c r="O99" s="98"/>
      <c r="P99" s="18"/>
      <c r="Q99" s="90"/>
      <c r="R99" s="87" t="str">
        <f>IF((ANXE_4_INVEST_TROUPEAU!C99)=0,"",ANXE_4_INVEST_TROUPEAU!C99)</f>
        <v/>
      </c>
      <c r="S99" s="86" t="str">
        <f>IF((ANXE_4_INVEST_TROUPEAU!D99)=0,"",ANXE_4_INVEST_TROUPEAU!D99)</f>
        <v/>
      </c>
      <c r="T99" s="86" t="str">
        <f>IF((ANXE_4_INVEST_TROUPEAU!E99)=0,"",ANXE_4_INVEST_TROUPEAU!E99)</f>
        <v/>
      </c>
      <c r="U99" s="83" t="str">
        <f>IF((ANXE_4_INVEST_TROUPEAU!F99)=0,"",ANXE_4_INVEST_TROUPEAU!F99)</f>
        <v/>
      </c>
      <c r="V99" s="83" t="str">
        <f>IF((ANXE_4_INVEST_TROUPEAU!G99)=0,"",ANXE_4_INVEST_TROUPEAU!G99)</f>
        <v/>
      </c>
      <c r="W99" s="88" t="str">
        <f>IF((ANXE_4_INVEST_TROUPEAU!H99)=0,"",ANXE_4_INVEST_TROUPEAU!H99)</f>
        <v/>
      </c>
      <c r="X99" s="83" t="str">
        <f>IF((ANXE_4_INVEST_TROUPEAU!I99)=0,"",ANXE_4_INVEST_TROUPEAU!I99)</f>
        <v/>
      </c>
      <c r="Y99" s="89" t="str">
        <f>IF((ANXE_4_INVEST_TROUPEAU!J99)=0,"",ANXE_4_INVEST_TROUPEAU!J99)</f>
        <v/>
      </c>
      <c r="Z99" s="89" t="str">
        <f>IF(Y99="","",IF((ANXE_4_INVEST_TROUPEAU!K99)=0,0,ANXE_4_INVEST_TROUPEAU!K99))</f>
        <v/>
      </c>
      <c r="AA99" s="89" t="str">
        <f>IF((ANXE_4_INVEST_TROUPEAU!L99)=0,"",ANXE_4_INVEST_TROUPEAU!L99)</f>
        <v/>
      </c>
      <c r="AB99" s="89" t="str">
        <f>IF((ANXE_4_INVEST_TROUPEAU!M99)=0,"",ANXE_4_INVEST_TROUPEAU!M99)</f>
        <v/>
      </c>
      <c r="AC99" s="89" t="str">
        <f>IF((ANXE_4_INVEST_TROUPEAU!N99)=0,"",ANXE_4_INVEST_TROUPEAU!N99)</f>
        <v/>
      </c>
      <c r="AD99" s="97"/>
      <c r="AF99" s="89"/>
      <c r="AG99" s="120" t="str">
        <f t="shared" ref="AG99" si="10">IF(AC99="","",AC99-AF99)</f>
        <v/>
      </c>
      <c r="AH99" s="93" t="str">
        <f t="shared" ref="AH99" si="11">IF(AC99="","",IF(AG99&gt;0,"Motif obligatoire",""))</f>
        <v/>
      </c>
      <c r="AI99" s="139" t="str">
        <f t="shared" si="8"/>
        <v/>
      </c>
      <c r="AJ99" s="120" t="str">
        <f t="shared" si="9"/>
        <v/>
      </c>
      <c r="AK99" s="94"/>
      <c r="AL99" s="93"/>
    </row>
    <row r="100" spans="1:38" x14ac:dyDescent="0.25">
      <c r="C100" s="18"/>
      <c r="D100" s="18"/>
      <c r="E100" s="18"/>
      <c r="F100" s="18"/>
      <c r="G100" s="18"/>
      <c r="H100" s="18"/>
      <c r="I100" s="20"/>
      <c r="J100" s="18"/>
      <c r="K100" s="18"/>
      <c r="L100" s="18"/>
      <c r="M100" s="18"/>
      <c r="N100" s="18"/>
      <c r="O100" s="18"/>
      <c r="P100" s="18"/>
      <c r="Q100" s="18"/>
      <c r="R100" s="18"/>
    </row>
    <row r="101" spans="1:38" x14ac:dyDescent="0.25">
      <c r="C101" s="18"/>
      <c r="D101" s="18"/>
      <c r="E101" s="18"/>
      <c r="F101" s="18"/>
      <c r="G101" s="18"/>
      <c r="H101" s="18"/>
      <c r="I101" s="20"/>
      <c r="J101" s="18"/>
      <c r="K101" s="18"/>
      <c r="L101" s="18"/>
      <c r="M101" s="18"/>
      <c r="N101" s="18"/>
      <c r="O101" s="18"/>
      <c r="P101" s="18"/>
      <c r="Q101" s="18"/>
      <c r="R101" s="18"/>
    </row>
    <row r="102" spans="1:38" x14ac:dyDescent="0.25">
      <c r="C102" s="18"/>
      <c r="D102" s="18"/>
      <c r="E102" s="18"/>
      <c r="F102" s="18"/>
      <c r="G102" s="18"/>
      <c r="H102" s="18"/>
      <c r="I102" s="20"/>
      <c r="J102" s="18"/>
      <c r="K102" s="18"/>
      <c r="L102" s="18"/>
      <c r="M102" s="18"/>
      <c r="N102" s="18"/>
      <c r="O102" s="18"/>
      <c r="P102" s="18"/>
      <c r="Q102" s="18"/>
      <c r="R102" s="18"/>
    </row>
    <row r="103" spans="1:38" x14ac:dyDescent="0.25">
      <c r="C103" s="18"/>
      <c r="D103" s="18"/>
      <c r="E103" s="18"/>
      <c r="F103" s="18"/>
      <c r="G103" s="18"/>
      <c r="H103" s="18"/>
      <c r="I103" s="20"/>
      <c r="J103" s="18"/>
      <c r="K103" s="18"/>
      <c r="L103" s="18"/>
      <c r="M103" s="18"/>
      <c r="N103" s="18"/>
      <c r="O103" s="18"/>
      <c r="P103" s="18"/>
      <c r="Q103" s="18"/>
      <c r="R103" s="18"/>
    </row>
    <row r="104" spans="1:38" x14ac:dyDescent="0.25">
      <c r="C104" s="18"/>
      <c r="D104" s="18"/>
      <c r="E104" s="18"/>
      <c r="F104" s="18"/>
      <c r="G104" s="18"/>
      <c r="H104" s="18"/>
      <c r="I104" s="20"/>
      <c r="J104" s="18"/>
      <c r="K104" s="18"/>
      <c r="L104" s="18"/>
      <c r="M104" s="18"/>
      <c r="N104" s="18"/>
      <c r="O104" s="18"/>
      <c r="P104" s="18"/>
      <c r="Q104" s="18"/>
      <c r="R104" s="18"/>
    </row>
    <row r="105" spans="1:38" x14ac:dyDescent="0.25">
      <c r="C105" s="18"/>
      <c r="D105" s="18"/>
      <c r="E105" s="18"/>
      <c r="F105" s="18"/>
      <c r="G105" s="18"/>
      <c r="H105" s="18"/>
      <c r="I105" s="20"/>
      <c r="J105" s="18"/>
      <c r="K105" s="18"/>
      <c r="L105" s="18"/>
      <c r="M105" s="18"/>
      <c r="N105" s="18"/>
      <c r="O105" s="18"/>
      <c r="P105" s="18"/>
      <c r="Q105" s="18"/>
      <c r="R105" s="18"/>
    </row>
    <row r="106" spans="1:38" x14ac:dyDescent="0.25">
      <c r="C106" s="18"/>
      <c r="D106" s="18"/>
      <c r="E106" s="18"/>
      <c r="F106" s="18"/>
      <c r="G106" s="18"/>
      <c r="H106" s="18"/>
      <c r="I106" s="20"/>
      <c r="J106" s="18"/>
      <c r="K106" s="18"/>
      <c r="L106" s="18"/>
      <c r="M106" s="18"/>
      <c r="N106" s="18"/>
      <c r="O106" s="18"/>
      <c r="P106" s="18"/>
      <c r="Q106" s="18"/>
      <c r="R106" s="18"/>
    </row>
    <row r="107" spans="1:38" x14ac:dyDescent="0.25">
      <c r="C107" s="18"/>
      <c r="D107" s="18"/>
      <c r="E107" s="18"/>
      <c r="F107" s="18"/>
      <c r="G107" s="18"/>
      <c r="H107" s="18"/>
      <c r="I107" s="20"/>
      <c r="J107" s="18"/>
      <c r="K107" s="18"/>
      <c r="L107" s="18"/>
      <c r="M107" s="18"/>
      <c r="N107" s="18"/>
      <c r="O107" s="18"/>
      <c r="P107" s="18"/>
      <c r="Q107" s="18"/>
      <c r="R107" s="18"/>
    </row>
    <row r="108" spans="1:38" x14ac:dyDescent="0.25">
      <c r="I108" s="12"/>
    </row>
    <row r="109" spans="1:38" x14ac:dyDescent="0.25">
      <c r="I109" s="12"/>
    </row>
    <row r="110" spans="1:38" x14ac:dyDescent="0.25">
      <c r="I110" s="12"/>
    </row>
    <row r="111" spans="1:38" x14ac:dyDescent="0.25">
      <c r="I111" s="12"/>
    </row>
    <row r="112" spans="1:38" x14ac:dyDescent="0.25">
      <c r="I112" s="12"/>
    </row>
    <row r="113" spans="9:9" x14ac:dyDescent="0.25">
      <c r="I113" s="12"/>
    </row>
    <row r="114" spans="9:9" x14ac:dyDescent="0.25">
      <c r="I114" s="12"/>
    </row>
    <row r="115" spans="9:9" x14ac:dyDescent="0.25">
      <c r="I115" s="12"/>
    </row>
    <row r="116" spans="9:9" x14ac:dyDescent="0.25">
      <c r="I116" s="12"/>
    </row>
    <row r="117" spans="9:9" x14ac:dyDescent="0.25">
      <c r="I117" s="12"/>
    </row>
    <row r="118" spans="9:9" x14ac:dyDescent="0.25">
      <c r="I118" s="12"/>
    </row>
    <row r="119" spans="9:9" x14ac:dyDescent="0.25">
      <c r="I119" s="12"/>
    </row>
    <row r="120" spans="9:9" x14ac:dyDescent="0.25">
      <c r="I120" s="12"/>
    </row>
    <row r="121" spans="9:9" x14ac:dyDescent="0.25">
      <c r="I121" s="12"/>
    </row>
    <row r="122" spans="9:9" x14ac:dyDescent="0.25">
      <c r="I122" s="12"/>
    </row>
    <row r="123" spans="9:9" x14ac:dyDescent="0.25">
      <c r="I123" s="12"/>
    </row>
  </sheetData>
  <sheetProtection algorithmName="SHA-512" hashValue="deOJcUodDJivvNhYJM8xbSQBZgKbUxVnAl7fxOtcsMaVftSRIxziU1gWdCYLC9+aNgs4l+UI8gnmMTXss5BpVQ==" saltValue="HlE/D/jVqepyhF96RnWEVg==" spinCount="100000" sheet="1" objects="1" scenarios="1"/>
  <mergeCells count="6">
    <mergeCell ref="B8:G8"/>
    <mergeCell ref="C5:G5"/>
    <mergeCell ref="C6:G6"/>
    <mergeCell ref="AF10:AL10"/>
    <mergeCell ref="Q10:AD10"/>
    <mergeCell ref="AF7:AK7"/>
  </mergeCells>
  <dataValidations count="2">
    <dataValidation type="list" allowBlank="1" showInputMessage="1" showErrorMessage="1" sqref="R12:R99 C12:C99" xr:uid="{A7DEB046-6A59-4811-A69C-6DDA4C01AB33}">
      <formula1>Type</formula1>
    </dataValidation>
    <dataValidation type="list" allowBlank="1" showInputMessage="1" showErrorMessage="1" sqref="D12:D99 S12:S99" xr:uid="{9FF42C59-3823-4DA2-B7D8-5336E046DE84}">
      <formula1>Poste</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CA028C-9D16-4A40-9089-042B5DF4168A}">
          <x14:formula1>
            <xm:f>Qualification!$A$23:$A$24</xm:f>
          </x14:formula1>
          <xm:sqref>E12:E99 T12:T99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43A5-8CD4-43B5-80F7-93DB6DA957A2}">
  <sheetPr>
    <tabColor rgb="FF92D050"/>
  </sheetPr>
  <dimension ref="A1:AM99"/>
  <sheetViews>
    <sheetView zoomScaleNormal="100" workbookViewId="0">
      <selection activeCell="AK13" sqref="AK13"/>
    </sheetView>
  </sheetViews>
  <sheetFormatPr baseColWidth="10" defaultColWidth="11.5703125" defaultRowHeight="15" outlineLevelCol="1" x14ac:dyDescent="0.25"/>
  <cols>
    <col min="1" max="1" width="1.7109375" style="11" customWidth="1"/>
    <col min="2" max="2" width="27.140625" style="11" customWidth="1"/>
    <col min="3" max="3" width="50.140625" style="11" customWidth="1"/>
    <col min="4" max="4" width="69.28515625" style="11" customWidth="1"/>
    <col min="5" max="5" width="13" style="11" customWidth="1"/>
    <col min="6" max="6" width="28.85546875" style="11" customWidth="1"/>
    <col min="7" max="7" width="22" style="11" customWidth="1"/>
    <col min="8" max="8" width="19.140625" style="11" customWidth="1"/>
    <col min="9" max="9" width="10.42578125" style="11" bestFit="1" customWidth="1"/>
    <col min="10" max="14" width="27" style="11" customWidth="1"/>
    <col min="15" max="15" width="36.5703125" style="11" customWidth="1"/>
    <col min="16" max="16" width="25.5703125" style="11" customWidth="1"/>
    <col min="17" max="17" width="30.28515625" style="11" hidden="1" customWidth="1" outlineLevel="1"/>
    <col min="18" max="18" width="50" style="11" hidden="1" customWidth="1" outlineLevel="1"/>
    <col min="19" max="19" width="43.28515625" style="11" hidden="1" customWidth="1" outlineLevel="1"/>
    <col min="20" max="20" width="9.5703125" style="11" hidden="1" customWidth="1" outlineLevel="1"/>
    <col min="21" max="21" width="17.42578125" style="11" hidden="1" customWidth="1" outlineLevel="1"/>
    <col min="22" max="22" width="21.140625" style="11" hidden="1" customWidth="1" outlineLevel="1"/>
    <col min="23" max="23" width="25.85546875" style="11" hidden="1" customWidth="1" outlineLevel="1"/>
    <col min="24" max="24" width="10.42578125" style="11" hidden="1" customWidth="1" outlineLevel="1"/>
    <col min="25" max="25" width="21.140625" style="11" hidden="1" customWidth="1" outlineLevel="1"/>
    <col min="26" max="26" width="28" style="11" hidden="1" customWidth="1" outlineLevel="1"/>
    <col min="27" max="27" width="29.42578125" style="11" hidden="1" customWidth="1" outlineLevel="1"/>
    <col min="28" max="29" width="26.7109375" style="11" hidden="1" customWidth="1" outlineLevel="1"/>
    <col min="30" max="30" width="30.140625" style="11" hidden="1" customWidth="1" outlineLevel="1"/>
    <col min="31" max="31" width="29.28515625" style="11" hidden="1" customWidth="1" outlineLevel="1"/>
    <col min="32" max="32" width="24.140625" style="11" hidden="1" customWidth="1" outlineLevel="1"/>
    <col min="33" max="33" width="27" style="11" hidden="1" customWidth="1" outlineLevel="1"/>
    <col min="34" max="34" width="28.140625" style="11" hidden="1" customWidth="1" outlineLevel="1"/>
    <col min="35" max="35" width="32.42578125" style="11" hidden="1" customWidth="1" outlineLevel="1"/>
    <col min="36" max="36" width="25.7109375" style="11" hidden="1" customWidth="1" outlineLevel="1"/>
    <col min="37" max="37" width="18.5703125" style="11" hidden="1" customWidth="1" outlineLevel="1"/>
    <col min="38" max="38" width="33" style="11" hidden="1" customWidth="1" outlineLevel="1"/>
    <col min="39" max="39" width="11.5703125" style="11" collapsed="1"/>
    <col min="40" max="16384" width="11.5703125" style="11"/>
  </cols>
  <sheetData>
    <row r="1" spans="1:38" x14ac:dyDescent="0.25">
      <c r="A1" s="23"/>
      <c r="B1" s="23"/>
      <c r="C1" s="23"/>
      <c r="D1" s="23"/>
      <c r="E1" s="23"/>
      <c r="F1" s="23"/>
      <c r="G1" s="23"/>
      <c r="H1" s="3"/>
      <c r="I1" s="3"/>
      <c r="J1" s="3"/>
      <c r="K1" s="3"/>
      <c r="L1" s="3"/>
      <c r="M1" s="3"/>
      <c r="N1" s="3"/>
      <c r="O1"/>
      <c r="P1" s="18"/>
      <c r="Q1" s="18"/>
      <c r="R1" s="18"/>
      <c r="S1" s="18"/>
      <c r="T1" s="18"/>
      <c r="U1" s="18"/>
      <c r="V1" s="18"/>
      <c r="W1" s="3"/>
      <c r="X1" s="3"/>
      <c r="Y1" s="3"/>
      <c r="Z1" s="3"/>
      <c r="AA1" s="3"/>
      <c r="AB1" s="3"/>
      <c r="AC1" s="3"/>
      <c r="AD1" s="3"/>
      <c r="AE1" s="18"/>
      <c r="AF1" s="18"/>
      <c r="AG1" s="18"/>
      <c r="AH1" s="18"/>
      <c r="AI1" s="18"/>
      <c r="AJ1" s="18"/>
      <c r="AK1" s="18"/>
      <c r="AL1" s="18"/>
    </row>
    <row r="2" spans="1:38" ht="30.75" x14ac:dyDescent="0.45">
      <c r="A2" s="23"/>
      <c r="B2" s="22" t="s">
        <v>135</v>
      </c>
      <c r="C2" s="22"/>
      <c r="D2" s="23"/>
      <c r="E2" s="23"/>
      <c r="F2" s="23"/>
      <c r="G2" s="23"/>
      <c r="H2" s="3"/>
      <c r="I2" s="3"/>
      <c r="J2" s="3"/>
      <c r="K2" s="3"/>
      <c r="L2" s="3"/>
      <c r="M2" s="3"/>
      <c r="N2" s="3"/>
      <c r="O2" s="3"/>
      <c r="P2" s="3"/>
      <c r="Q2" s="37" t="s">
        <v>85</v>
      </c>
      <c r="R2" s="33"/>
      <c r="S2" s="33"/>
      <c r="T2" s="33"/>
      <c r="U2" s="33"/>
      <c r="V2" s="33"/>
      <c r="W2" s="3"/>
      <c r="X2" s="3"/>
      <c r="Y2" s="3"/>
      <c r="Z2" s="3"/>
      <c r="AA2" s="3"/>
      <c r="AB2" s="3"/>
      <c r="AC2" s="3"/>
      <c r="AD2" s="3"/>
      <c r="AE2" s="18"/>
      <c r="AF2" s="18"/>
      <c r="AG2" s="18"/>
      <c r="AH2" s="18"/>
      <c r="AI2" s="18"/>
      <c r="AJ2" s="18"/>
      <c r="AK2" s="18"/>
      <c r="AL2" s="18"/>
    </row>
    <row r="3" spans="1:38" ht="18" x14ac:dyDescent="0.25">
      <c r="A3" s="23"/>
      <c r="B3" s="17" t="s">
        <v>128</v>
      </c>
      <c r="C3" s="17"/>
      <c r="D3" s="23"/>
      <c r="E3" s="23"/>
      <c r="F3" s="23"/>
      <c r="G3" s="23"/>
      <c r="H3" s="3"/>
      <c r="I3" s="3"/>
      <c r="J3" s="3"/>
      <c r="K3" s="3"/>
      <c r="L3" s="3"/>
      <c r="M3" s="3"/>
      <c r="N3" s="3"/>
      <c r="O3" s="3"/>
      <c r="P3" s="3"/>
      <c r="Q3" s="3"/>
      <c r="R3" s="3"/>
      <c r="S3" s="3"/>
      <c r="T3" s="3"/>
      <c r="U3" s="3"/>
      <c r="V3" s="3"/>
      <c r="W3" s="3"/>
      <c r="X3" s="3"/>
      <c r="Y3" s="3"/>
      <c r="Z3" s="3"/>
      <c r="AA3" s="3"/>
      <c r="AB3" s="3"/>
      <c r="AC3" s="3"/>
      <c r="AD3" s="3"/>
      <c r="AE3" s="18"/>
      <c r="AF3" s="18"/>
      <c r="AG3" s="18"/>
      <c r="AH3" s="18"/>
      <c r="AI3" s="18"/>
      <c r="AJ3" s="18"/>
      <c r="AK3" s="18"/>
      <c r="AL3" s="18"/>
    </row>
    <row r="4" spans="1:38" x14ac:dyDescent="0.25">
      <c r="A4" s="23"/>
      <c r="B4" s="23"/>
      <c r="C4" s="23"/>
      <c r="D4" s="23"/>
      <c r="E4" s="23"/>
      <c r="F4" s="23"/>
      <c r="G4" s="23"/>
      <c r="H4" s="3"/>
      <c r="I4" s="3"/>
      <c r="J4" s="3"/>
      <c r="K4" s="3"/>
      <c r="L4" s="3"/>
      <c r="M4" s="3"/>
      <c r="N4" s="3"/>
      <c r="O4" s="3"/>
      <c r="P4" s="3"/>
      <c r="Q4" s="3"/>
      <c r="R4" s="3"/>
      <c r="S4" s="3"/>
      <c r="T4" s="3"/>
      <c r="U4" s="3"/>
      <c r="V4" s="3"/>
      <c r="W4" s="3"/>
      <c r="X4" s="3"/>
      <c r="Y4" s="3"/>
      <c r="Z4" s="3"/>
      <c r="AA4" s="3"/>
      <c r="AB4" s="3"/>
      <c r="AC4" s="3"/>
      <c r="AD4" s="3"/>
      <c r="AE4" s="18"/>
      <c r="AF4" s="18"/>
      <c r="AG4" s="18"/>
      <c r="AH4" s="18"/>
      <c r="AI4" s="18"/>
      <c r="AJ4" s="18"/>
      <c r="AK4" s="18"/>
      <c r="AL4" s="18"/>
    </row>
    <row r="5" spans="1:38" ht="18" x14ac:dyDescent="0.25">
      <c r="A5" s="23"/>
      <c r="B5" s="57" t="s">
        <v>132</v>
      </c>
      <c r="C5" s="165">
        <f>NOTICE!D16</f>
        <v>0</v>
      </c>
      <c r="D5" s="165"/>
      <c r="E5" s="165"/>
      <c r="F5" s="165"/>
      <c r="G5" s="165"/>
      <c r="H5" s="3"/>
      <c r="I5" s="3"/>
      <c r="J5" s="3"/>
      <c r="K5" s="3"/>
      <c r="L5" s="3"/>
      <c r="M5" s="3"/>
      <c r="N5" s="3"/>
      <c r="O5" s="3"/>
      <c r="P5" s="18"/>
      <c r="Q5" s="18"/>
      <c r="R5" s="18"/>
      <c r="S5" s="18"/>
      <c r="T5" s="18"/>
      <c r="U5" s="18"/>
      <c r="V5" s="18"/>
      <c r="W5" s="18"/>
      <c r="X5" s="18"/>
      <c r="Y5" s="18"/>
      <c r="Z5" s="18"/>
      <c r="AA5" s="18"/>
      <c r="AB5" s="18"/>
      <c r="AC5" s="18"/>
      <c r="AD5" s="18"/>
      <c r="AE5" s="18"/>
      <c r="AF5" s="18"/>
      <c r="AG5" s="18"/>
      <c r="AH5" s="18"/>
      <c r="AI5" s="18"/>
      <c r="AJ5" s="18"/>
      <c r="AK5" s="18"/>
      <c r="AL5" s="18"/>
    </row>
    <row r="6" spans="1:38" ht="18" x14ac:dyDescent="0.25">
      <c r="A6" s="23"/>
      <c r="B6" s="57" t="s">
        <v>88</v>
      </c>
      <c r="C6" s="165">
        <f>NOTICE!D17</f>
        <v>0</v>
      </c>
      <c r="D6" s="165"/>
      <c r="E6" s="165"/>
      <c r="F6" s="165"/>
      <c r="G6" s="165"/>
      <c r="H6" s="3"/>
      <c r="I6" s="3"/>
      <c r="J6" s="3"/>
      <c r="K6" s="3"/>
      <c r="L6" s="3"/>
      <c r="M6" s="3"/>
      <c r="N6" s="3"/>
      <c r="O6" s="3"/>
      <c r="P6" s="18"/>
      <c r="Q6" s="18"/>
      <c r="R6" s="18"/>
      <c r="S6" s="18"/>
      <c r="T6" s="18"/>
      <c r="U6" s="18"/>
      <c r="V6" s="18"/>
      <c r="W6" s="18"/>
      <c r="X6" s="18"/>
      <c r="Y6" s="18"/>
      <c r="Z6" s="18"/>
      <c r="AA6" s="18"/>
      <c r="AB6" s="18"/>
      <c r="AC6" s="18"/>
      <c r="AD6" s="18"/>
      <c r="AE6" s="18"/>
      <c r="AF6" s="18"/>
      <c r="AG6" s="164" t="s">
        <v>210</v>
      </c>
      <c r="AH6" s="164"/>
      <c r="AI6" s="18"/>
      <c r="AJ6" s="18"/>
      <c r="AK6" s="18"/>
      <c r="AL6" s="18"/>
    </row>
    <row r="7" spans="1:38" ht="18.75" x14ac:dyDescent="0.3">
      <c r="A7" s="23"/>
      <c r="B7" s="18"/>
      <c r="C7" s="18"/>
      <c r="D7" s="18"/>
      <c r="E7" s="18"/>
      <c r="F7" s="18"/>
      <c r="G7" s="18"/>
      <c r="H7" s="3"/>
      <c r="I7" s="3"/>
      <c r="J7" s="18"/>
      <c r="K7" s="18"/>
      <c r="L7" s="18"/>
      <c r="M7" s="18"/>
      <c r="N7" s="18"/>
      <c r="O7" s="18"/>
      <c r="P7" s="18"/>
      <c r="Q7" s="18"/>
      <c r="R7" s="18"/>
      <c r="S7" s="18"/>
      <c r="T7" s="18"/>
      <c r="U7" s="18"/>
      <c r="V7" s="18"/>
      <c r="W7" s="18"/>
      <c r="X7" s="18"/>
      <c r="Y7" s="18"/>
      <c r="Z7" s="18"/>
      <c r="AA7" s="18"/>
      <c r="AB7" s="18"/>
      <c r="AC7" s="18"/>
      <c r="AD7" s="18"/>
      <c r="AE7" s="18"/>
      <c r="AF7" s="18"/>
      <c r="AG7" s="70" t="s">
        <v>11</v>
      </c>
      <c r="AH7" s="65">
        <f>SUM(AK12:AK99)</f>
        <v>0</v>
      </c>
      <c r="AI7" s="18"/>
      <c r="AJ7" s="18"/>
      <c r="AK7" s="18"/>
      <c r="AL7" s="18"/>
    </row>
    <row r="8" spans="1:38" ht="21.6" customHeight="1" x14ac:dyDescent="0.25">
      <c r="A8" s="23"/>
      <c r="B8" s="164" t="s">
        <v>89</v>
      </c>
      <c r="C8" s="164"/>
      <c r="D8" s="18"/>
      <c r="E8" s="18"/>
      <c r="F8" s="18"/>
      <c r="G8" s="18"/>
      <c r="H8" s="3"/>
      <c r="I8" s="3"/>
      <c r="J8" s="18"/>
      <c r="K8" s="18"/>
      <c r="L8" s="18"/>
      <c r="M8" s="18"/>
      <c r="N8" s="18"/>
      <c r="O8" s="19"/>
      <c r="P8" s="18"/>
      <c r="Q8" s="18"/>
      <c r="R8" s="18"/>
      <c r="S8" s="18"/>
      <c r="T8" s="18"/>
      <c r="U8" s="18"/>
      <c r="V8" s="18"/>
      <c r="W8" s="18"/>
      <c r="X8" s="18"/>
      <c r="Y8" s="18"/>
      <c r="Z8" s="18"/>
      <c r="AA8" s="18"/>
      <c r="AB8" s="18"/>
      <c r="AC8" s="18"/>
      <c r="AD8" s="18"/>
      <c r="AE8" s="142"/>
      <c r="AF8" s="18"/>
      <c r="AG8" s="18"/>
      <c r="AH8" s="18"/>
      <c r="AI8" s="18"/>
      <c r="AJ8" s="18"/>
      <c r="AK8" s="18"/>
      <c r="AL8" s="18"/>
    </row>
    <row r="9" spans="1:38" ht="18.75" x14ac:dyDescent="0.3">
      <c r="A9" s="23"/>
      <c r="B9" s="70" t="s">
        <v>11</v>
      </c>
      <c r="C9" s="65">
        <f>SUM($N$12:$N$49)</f>
        <v>0</v>
      </c>
      <c r="D9" s="18"/>
      <c r="E9" s="18"/>
      <c r="F9" s="18"/>
      <c r="G9" s="18"/>
      <c r="H9" s="3"/>
      <c r="I9" s="3"/>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15.75" customHeight="1" x14ac:dyDescent="0.25">
      <c r="A10" s="23"/>
      <c r="C10" s="18"/>
      <c r="D10" s="18"/>
      <c r="E10" s="18"/>
      <c r="F10" s="18"/>
      <c r="G10" s="18"/>
      <c r="H10" s="18"/>
      <c r="I10" s="18"/>
      <c r="J10" s="18"/>
      <c r="K10" s="18"/>
      <c r="L10" s="18"/>
      <c r="M10" s="18"/>
      <c r="N10" s="18"/>
      <c r="O10" s="18"/>
      <c r="P10" s="18"/>
      <c r="Q10" s="154" t="s">
        <v>125</v>
      </c>
      <c r="R10" s="155"/>
      <c r="S10" s="155"/>
      <c r="T10" s="155"/>
      <c r="U10" s="155"/>
      <c r="V10" s="155"/>
      <c r="W10" s="155"/>
      <c r="X10" s="155"/>
      <c r="Y10" s="155"/>
      <c r="Z10" s="155"/>
      <c r="AA10" s="155"/>
      <c r="AB10" s="155"/>
      <c r="AC10" s="155"/>
      <c r="AD10" s="156"/>
      <c r="AE10" s="18"/>
      <c r="AF10" s="151" t="s">
        <v>125</v>
      </c>
      <c r="AG10" s="152"/>
      <c r="AH10" s="152"/>
      <c r="AI10" s="152"/>
      <c r="AJ10" s="152"/>
      <c r="AK10" s="152"/>
      <c r="AL10" s="153"/>
    </row>
    <row r="11" spans="1:38" ht="60" customHeight="1" x14ac:dyDescent="0.25">
      <c r="A11" s="23"/>
      <c r="B11" s="68" t="s">
        <v>12</v>
      </c>
      <c r="C11" s="68" t="s">
        <v>19</v>
      </c>
      <c r="D11" s="68" t="s">
        <v>74</v>
      </c>
      <c r="E11" s="68" t="s">
        <v>90</v>
      </c>
      <c r="F11" s="68" t="s">
        <v>13</v>
      </c>
      <c r="G11" s="68" t="s">
        <v>25</v>
      </c>
      <c r="H11" s="68" t="s">
        <v>145</v>
      </c>
      <c r="I11" s="68" t="s">
        <v>30</v>
      </c>
      <c r="J11" s="68" t="s">
        <v>167</v>
      </c>
      <c r="K11" s="69" t="s">
        <v>168</v>
      </c>
      <c r="L11" s="68" t="s">
        <v>83</v>
      </c>
      <c r="M11" s="68" t="s">
        <v>84</v>
      </c>
      <c r="N11" s="68" t="s">
        <v>91</v>
      </c>
      <c r="O11" s="68" t="s">
        <v>82</v>
      </c>
      <c r="P11" s="18"/>
      <c r="Q11" s="54" t="s">
        <v>12</v>
      </c>
      <c r="R11" s="54" t="s">
        <v>19</v>
      </c>
      <c r="S11" s="54" t="s">
        <v>74</v>
      </c>
      <c r="T11" s="54" t="s">
        <v>90</v>
      </c>
      <c r="U11" s="54" t="s">
        <v>75</v>
      </c>
      <c r="V11" s="54" t="s">
        <v>25</v>
      </c>
      <c r="W11" s="54" t="s">
        <v>145</v>
      </c>
      <c r="X11" s="54" t="s">
        <v>30</v>
      </c>
      <c r="Y11" s="54" t="s">
        <v>105</v>
      </c>
      <c r="Z11" s="54" t="s">
        <v>102</v>
      </c>
      <c r="AA11" s="54" t="s">
        <v>83</v>
      </c>
      <c r="AB11" s="54" t="s">
        <v>84</v>
      </c>
      <c r="AC11" s="54" t="s">
        <v>14</v>
      </c>
      <c r="AD11" s="54" t="s">
        <v>77</v>
      </c>
      <c r="AF11" s="53" t="s">
        <v>78</v>
      </c>
      <c r="AG11" s="53" t="s">
        <v>79</v>
      </c>
      <c r="AH11" s="53" t="s">
        <v>80</v>
      </c>
      <c r="AI11" s="53" t="s">
        <v>116</v>
      </c>
      <c r="AJ11" s="53" t="s">
        <v>213</v>
      </c>
      <c r="AK11" s="53" t="s">
        <v>81</v>
      </c>
      <c r="AL11" s="53" t="s">
        <v>82</v>
      </c>
    </row>
    <row r="12" spans="1:38" x14ac:dyDescent="0.25">
      <c r="A12" s="23"/>
      <c r="B12" s="84"/>
      <c r="C12" s="84"/>
      <c r="D12" s="85"/>
      <c r="E12" s="84"/>
      <c r="F12" s="84"/>
      <c r="G12" s="84"/>
      <c r="H12" s="91"/>
      <c r="I12" s="84"/>
      <c r="J12" s="92"/>
      <c r="K12" s="92"/>
      <c r="L12" s="92"/>
      <c r="M12" s="92"/>
      <c r="N12" s="120" t="str">
        <f>IF(SUM(J12:K12)=0,"",SUM(J12:K12))</f>
        <v/>
      </c>
      <c r="O12" s="95"/>
      <c r="P12" s="18"/>
      <c r="Q12" s="84" t="str">
        <f>IF((ANXE_5_FRAIS_GENERAUX!B12)=0,"",ANXE_5_FRAIS_GENERAUX!B12)</f>
        <v/>
      </c>
      <c r="R12" s="140" t="str">
        <f>IF((ANXE_5_FRAIS_GENERAUX!C12)=0,"",ANXE_5_FRAIS_GENERAUX!C12)</f>
        <v/>
      </c>
      <c r="S12" s="84" t="str">
        <f>IF((ANXE_5_FRAIS_GENERAUX!D12)=0,"",ANXE_5_FRAIS_GENERAUX!D12)</f>
        <v/>
      </c>
      <c r="T12" s="84" t="str">
        <f>IF((ANXE_5_FRAIS_GENERAUX!E12)=0,"",ANXE_5_FRAIS_GENERAUX!E12)</f>
        <v/>
      </c>
      <c r="U12" s="84" t="str">
        <f>IF((ANXE_5_FRAIS_GENERAUX!F12)=0,"",ANXE_5_FRAIS_GENERAUX!F12)</f>
        <v/>
      </c>
      <c r="V12" s="84" t="str">
        <f>IF((ANXE_5_FRAIS_GENERAUX!G12)=0,"",ANXE_5_FRAIS_GENERAUX!G12)</f>
        <v/>
      </c>
      <c r="W12" s="91" t="str">
        <f>IF((ANXE_5_FRAIS_GENERAUX!H12)=0,"",ANXE_5_FRAIS_GENERAUX!H12)</f>
        <v/>
      </c>
      <c r="X12" s="84" t="str">
        <f>IF((ANXE_5_FRAIS_GENERAUX!I12)=0,"",ANXE_5_FRAIS_GENERAUX!I12)</f>
        <v/>
      </c>
      <c r="Y12" s="92" t="str">
        <f>IF((ANXE_5_FRAIS_GENERAUX!J12)=0,"",ANXE_5_FRAIS_GENERAUX!J12)</f>
        <v/>
      </c>
      <c r="Z12" s="141" t="str">
        <f>IF(Y12="","",IF((ANXE_5_FRAIS_GENERAUX!K12)=0,0,ANXE_5_FRAIS_GENERAUX!K12))</f>
        <v/>
      </c>
      <c r="AA12" s="92" t="str">
        <f>IF((ANXE_5_FRAIS_GENERAUX!L12)=0,"",ANXE_5_FRAIS_GENERAUX!L12)</f>
        <v/>
      </c>
      <c r="AB12" s="92" t="str">
        <f>IF((ANXE_5_FRAIS_GENERAUX!M12)=0,"",ANXE_5_FRAIS_GENERAUX!M12)</f>
        <v/>
      </c>
      <c r="AC12" s="92" t="str">
        <f>IF((ANXE_5_FRAIS_GENERAUX!N12)=0,"",ANXE_5_FRAIS_GENERAUX!N12)</f>
        <v/>
      </c>
      <c r="AD12" s="84" t="str">
        <f>IF((ANXE_5_FRAIS_GENERAUX!O12)=0,"",ANXE_5_FRAIS_GENERAUX!O12)</f>
        <v/>
      </c>
      <c r="AF12" s="51">
        <v>2500</v>
      </c>
      <c r="AG12" s="136" t="str">
        <f>IF(AC12="","",AC12-AF12)</f>
        <v/>
      </c>
      <c r="AH12" s="52" t="str">
        <f t="shared" ref="AH12:AH76" si="0">IF(AC12="","",IF(AG12&gt;0,"Motif obligatoire",""))</f>
        <v/>
      </c>
      <c r="AI12" s="137" t="str">
        <f>IFERROR(IF(OR(AC12&lt;(Y12+Z12),AC12&lt;AA12,AC12&lt;SUM(AB12),AC12=""),"",(MAX((Y12+Z12),AA12,AB12)-MIN((Y12+Z12),AA12,AB12))/MAX((Y12+Z12),AA12,AB12)),"")</f>
        <v/>
      </c>
      <c r="AJ12" s="136" t="str">
        <f>IF(AC12="","",IF(MIN((Y12+Z12),AA12,AB12)*1.15=0,"",MIN((Y12+Z12),AA12,AB12)*1.15))</f>
        <v/>
      </c>
      <c r="AK12" s="60"/>
      <c r="AL12" s="52"/>
    </row>
    <row r="13" spans="1:38" x14ac:dyDescent="0.25">
      <c r="A13" s="23"/>
      <c r="B13" s="84"/>
      <c r="C13" s="84"/>
      <c r="D13" s="85"/>
      <c r="E13" s="84"/>
      <c r="F13" s="84"/>
      <c r="G13" s="84"/>
      <c r="H13" s="91"/>
      <c r="I13" s="84"/>
      <c r="J13" s="92"/>
      <c r="K13" s="92"/>
      <c r="L13" s="92"/>
      <c r="M13" s="92"/>
      <c r="N13" s="120" t="str">
        <f t="shared" ref="N13:N49" si="1">IF(SUM(J13:K13)=0,"",SUM(J13:K13))</f>
        <v/>
      </c>
      <c r="O13" s="95"/>
      <c r="P13" s="18"/>
      <c r="Q13" s="84" t="str">
        <f>IF((ANXE_5_FRAIS_GENERAUX!B13)=0,"",ANXE_5_FRAIS_GENERAUX!B13)</f>
        <v/>
      </c>
      <c r="R13" s="140" t="str">
        <f>IF((ANXE_5_FRAIS_GENERAUX!C13)=0,"",ANXE_5_FRAIS_GENERAUX!C13)</f>
        <v/>
      </c>
      <c r="S13" s="85" t="str">
        <f>IF((ANXE_5_FRAIS_GENERAUX!D13)=0,"",ANXE_5_FRAIS_GENERAUX!D13)</f>
        <v/>
      </c>
      <c r="T13" s="84" t="str">
        <f>IF((ANXE_5_FRAIS_GENERAUX!E13)=0,"",ANXE_5_FRAIS_GENERAUX!E13)</f>
        <v/>
      </c>
      <c r="U13" s="84" t="str">
        <f>IF((ANXE_5_FRAIS_GENERAUX!F13)=0,"",ANXE_5_FRAIS_GENERAUX!F13)</f>
        <v/>
      </c>
      <c r="V13" s="84" t="str">
        <f>IF((ANXE_5_FRAIS_GENERAUX!G13)=0,"",ANXE_5_FRAIS_GENERAUX!G13)</f>
        <v/>
      </c>
      <c r="W13" s="91" t="str">
        <f>IF((ANXE_5_FRAIS_GENERAUX!H13)=0,"",ANXE_5_FRAIS_GENERAUX!H13)</f>
        <v/>
      </c>
      <c r="X13" s="84" t="str">
        <f>IF((ANXE_5_FRAIS_GENERAUX!I13)=0,"",ANXE_5_FRAIS_GENERAUX!I13)</f>
        <v/>
      </c>
      <c r="Y13" s="92" t="str">
        <f>IF((ANXE_5_FRAIS_GENERAUX!J13)=0,"",ANXE_5_FRAIS_GENERAUX!J13)</f>
        <v/>
      </c>
      <c r="Z13" s="141" t="str">
        <f>IF(Y13="","",IF((ANXE_5_FRAIS_GENERAUX!K13)=0,0,ANXE_5_FRAIS_GENERAUX!K13))</f>
        <v/>
      </c>
      <c r="AA13" s="92" t="str">
        <f>IF((ANXE_5_FRAIS_GENERAUX!L13)=0,"",ANXE_5_FRAIS_GENERAUX!L13)</f>
        <v/>
      </c>
      <c r="AB13" s="92" t="str">
        <f>IF((ANXE_5_FRAIS_GENERAUX!M13)=0,"",ANXE_5_FRAIS_GENERAUX!M13)</f>
        <v/>
      </c>
      <c r="AC13" s="92" t="str">
        <f>IF((ANXE_5_FRAIS_GENERAUX!N13)=0,"",ANXE_5_FRAIS_GENERAUX!N13)</f>
        <v/>
      </c>
      <c r="AD13" s="84" t="str">
        <f>IF((ANXE_5_FRAIS_GENERAUX!O13)=0,"",ANXE_5_FRAIS_GENERAUX!O13)</f>
        <v/>
      </c>
      <c r="AF13" s="51">
        <v>2500</v>
      </c>
      <c r="AG13" s="136" t="str">
        <f t="shared" ref="AG13:AG49" si="2">IF(AC13="","",AC13-AF13)</f>
        <v/>
      </c>
      <c r="AH13" s="52" t="str">
        <f t="shared" si="0"/>
        <v/>
      </c>
      <c r="AI13" s="137" t="str">
        <f t="shared" ref="AI13:AI76" si="3">IFERROR(IF(OR(AC13&lt;(Y13+Z13),AC13&lt;AA13,AC13&lt;SUM(AB13),AC13=""),"",(MAX((Y13+Z13),AA13,AB13)-MIN((Y13+Z13),AA13,AB13))/MAX((Y13+Z13),AA13,AB13)),"")</f>
        <v/>
      </c>
      <c r="AJ13" s="136" t="str">
        <f>IF(AC13="","",IF(MIN((Y13+Z13),AA13,AB13)*1.15=0,"",MIN((Y13+Z13),AA13,AB13)*1.15))</f>
        <v/>
      </c>
      <c r="AK13" s="60"/>
      <c r="AL13" s="52"/>
    </row>
    <row r="14" spans="1:38" x14ac:dyDescent="0.25">
      <c r="A14" s="23"/>
      <c r="B14" s="84"/>
      <c r="C14" s="84"/>
      <c r="D14" s="85"/>
      <c r="E14" s="84"/>
      <c r="F14" s="84"/>
      <c r="G14" s="84"/>
      <c r="H14" s="91"/>
      <c r="I14" s="84"/>
      <c r="J14" s="92"/>
      <c r="K14" s="92"/>
      <c r="L14" s="92"/>
      <c r="M14" s="92"/>
      <c r="N14" s="120" t="str">
        <f t="shared" si="1"/>
        <v/>
      </c>
      <c r="O14" s="95"/>
      <c r="P14" s="18"/>
      <c r="Q14" s="84" t="str">
        <f>IF((ANXE_5_FRAIS_GENERAUX!B14)=0,"",ANXE_5_FRAIS_GENERAUX!B14)</f>
        <v/>
      </c>
      <c r="R14" s="140" t="str">
        <f>IF((ANXE_5_FRAIS_GENERAUX!C14)=0,"",ANXE_5_FRAIS_GENERAUX!C14)</f>
        <v/>
      </c>
      <c r="S14" s="85" t="str">
        <f>IF((ANXE_5_FRAIS_GENERAUX!D14)=0,"",ANXE_5_FRAIS_GENERAUX!D14)</f>
        <v/>
      </c>
      <c r="T14" s="84" t="str">
        <f>IF((ANXE_5_FRAIS_GENERAUX!E14)=0,"",ANXE_5_FRAIS_GENERAUX!E14)</f>
        <v/>
      </c>
      <c r="U14" s="84" t="str">
        <f>IF((ANXE_5_FRAIS_GENERAUX!F14)=0,"",ANXE_5_FRAIS_GENERAUX!F14)</f>
        <v/>
      </c>
      <c r="V14" s="84" t="str">
        <f>IF((ANXE_5_FRAIS_GENERAUX!G14)=0,"",ANXE_5_FRAIS_GENERAUX!G14)</f>
        <v/>
      </c>
      <c r="W14" s="91" t="str">
        <f>IF((ANXE_5_FRAIS_GENERAUX!H14)=0,"",ANXE_5_FRAIS_GENERAUX!H14)</f>
        <v/>
      </c>
      <c r="X14" s="84" t="str">
        <f>IF((ANXE_5_FRAIS_GENERAUX!I14)=0,"",ANXE_5_FRAIS_GENERAUX!I14)</f>
        <v/>
      </c>
      <c r="Y14" s="92" t="str">
        <f>IF((ANXE_5_FRAIS_GENERAUX!J14)=0,"",ANXE_5_FRAIS_GENERAUX!J14)</f>
        <v/>
      </c>
      <c r="Z14" s="141" t="str">
        <f>IF(Y14="","",IF((ANXE_5_FRAIS_GENERAUX!K14)=0,0,ANXE_5_FRAIS_GENERAUX!K14))</f>
        <v/>
      </c>
      <c r="AA14" s="92" t="str">
        <f>IF((ANXE_5_FRAIS_GENERAUX!L14)=0,"",ANXE_5_FRAIS_GENERAUX!L14)</f>
        <v/>
      </c>
      <c r="AB14" s="92" t="str">
        <f>IF((ANXE_5_FRAIS_GENERAUX!M14)=0,"",ANXE_5_FRAIS_GENERAUX!M14)</f>
        <v/>
      </c>
      <c r="AC14" s="92" t="str">
        <f>IF((ANXE_5_FRAIS_GENERAUX!N14)=0,"",ANXE_5_FRAIS_GENERAUX!N14)</f>
        <v/>
      </c>
      <c r="AD14" s="84" t="str">
        <f>IF((ANXE_5_FRAIS_GENERAUX!O14)=0,"",ANXE_5_FRAIS_GENERAUX!O14)</f>
        <v/>
      </c>
      <c r="AF14" s="51"/>
      <c r="AG14" s="136" t="str">
        <f t="shared" si="2"/>
        <v/>
      </c>
      <c r="AH14" s="52" t="str">
        <f t="shared" si="0"/>
        <v/>
      </c>
      <c r="AI14" s="137" t="str">
        <f t="shared" si="3"/>
        <v/>
      </c>
      <c r="AJ14" s="136" t="str">
        <f t="shared" ref="AJ14:AJ77" si="4">IF(AC14="","",IF(MIN((Y14+Z14),AA14,AB14)*1.15=0,"",MIN((Y14+Z14),AA14,AB14)*1.15))</f>
        <v/>
      </c>
      <c r="AK14" s="60"/>
      <c r="AL14" s="52"/>
    </row>
    <row r="15" spans="1:38" x14ac:dyDescent="0.25">
      <c r="A15" s="23"/>
      <c r="B15" s="84"/>
      <c r="C15" s="84"/>
      <c r="D15" s="85"/>
      <c r="E15" s="84"/>
      <c r="F15" s="84"/>
      <c r="G15" s="84"/>
      <c r="H15" s="91"/>
      <c r="I15" s="84"/>
      <c r="J15" s="92"/>
      <c r="K15" s="92"/>
      <c r="L15" s="92"/>
      <c r="M15" s="92"/>
      <c r="N15" s="120" t="str">
        <f t="shared" si="1"/>
        <v/>
      </c>
      <c r="O15" s="95"/>
      <c r="P15" s="18"/>
      <c r="Q15" s="84" t="str">
        <f>IF((ANXE_5_FRAIS_GENERAUX!B15)=0,"",ANXE_5_FRAIS_GENERAUX!B15)</f>
        <v/>
      </c>
      <c r="R15" s="140" t="str">
        <f>IF((ANXE_5_FRAIS_GENERAUX!C15)=0,"",ANXE_5_FRAIS_GENERAUX!C15)</f>
        <v/>
      </c>
      <c r="S15" s="85" t="str">
        <f>IF((ANXE_5_FRAIS_GENERAUX!D15)=0,"",ANXE_5_FRAIS_GENERAUX!D15)</f>
        <v/>
      </c>
      <c r="T15" s="84" t="str">
        <f>IF((ANXE_5_FRAIS_GENERAUX!E15)=0,"",ANXE_5_FRAIS_GENERAUX!E15)</f>
        <v/>
      </c>
      <c r="U15" s="84" t="str">
        <f>IF((ANXE_5_FRAIS_GENERAUX!F15)=0,"",ANXE_5_FRAIS_GENERAUX!F15)</f>
        <v/>
      </c>
      <c r="V15" s="84" t="str">
        <f>IF((ANXE_5_FRAIS_GENERAUX!G15)=0,"",ANXE_5_FRAIS_GENERAUX!G15)</f>
        <v/>
      </c>
      <c r="W15" s="91" t="str">
        <f>IF((ANXE_5_FRAIS_GENERAUX!H15)=0,"",ANXE_5_FRAIS_GENERAUX!H15)</f>
        <v/>
      </c>
      <c r="X15" s="84" t="str">
        <f>IF((ANXE_5_FRAIS_GENERAUX!I15)=0,"",ANXE_5_FRAIS_GENERAUX!I15)</f>
        <v/>
      </c>
      <c r="Y15" s="92" t="str">
        <f>IF((ANXE_5_FRAIS_GENERAUX!J15)=0,"",ANXE_5_FRAIS_GENERAUX!J15)</f>
        <v/>
      </c>
      <c r="Z15" s="141" t="str">
        <f>IF(Y15="","",IF((ANXE_5_FRAIS_GENERAUX!K15)=0,0,ANXE_5_FRAIS_GENERAUX!K15))</f>
        <v/>
      </c>
      <c r="AA15" s="92" t="str">
        <f>IF((ANXE_5_FRAIS_GENERAUX!L15)=0,"",ANXE_5_FRAIS_GENERAUX!L15)</f>
        <v/>
      </c>
      <c r="AB15" s="92" t="str">
        <f>IF((ANXE_5_FRAIS_GENERAUX!M15)=0,"",ANXE_5_FRAIS_GENERAUX!M15)</f>
        <v/>
      </c>
      <c r="AC15" s="92" t="str">
        <f>IF((ANXE_5_FRAIS_GENERAUX!N15)=0,"",ANXE_5_FRAIS_GENERAUX!N15)</f>
        <v/>
      </c>
      <c r="AD15" s="84" t="str">
        <f>IF((ANXE_5_FRAIS_GENERAUX!O15)=0,"",ANXE_5_FRAIS_GENERAUX!O15)</f>
        <v/>
      </c>
      <c r="AF15" s="51"/>
      <c r="AG15" s="136" t="str">
        <f t="shared" si="2"/>
        <v/>
      </c>
      <c r="AH15" s="52" t="str">
        <f t="shared" si="0"/>
        <v/>
      </c>
      <c r="AI15" s="137" t="str">
        <f t="shared" si="3"/>
        <v/>
      </c>
      <c r="AJ15" s="136" t="str">
        <f t="shared" si="4"/>
        <v/>
      </c>
      <c r="AK15" s="60"/>
      <c r="AL15" s="52"/>
    </row>
    <row r="16" spans="1:38" x14ac:dyDescent="0.25">
      <c r="A16" s="23"/>
      <c r="B16" s="84"/>
      <c r="C16" s="84"/>
      <c r="D16" s="85"/>
      <c r="E16" s="84"/>
      <c r="F16" s="84"/>
      <c r="G16" s="84"/>
      <c r="H16" s="91"/>
      <c r="I16" s="84"/>
      <c r="J16" s="92"/>
      <c r="K16" s="92"/>
      <c r="L16" s="92"/>
      <c r="M16" s="92"/>
      <c r="N16" s="120" t="str">
        <f t="shared" si="1"/>
        <v/>
      </c>
      <c r="O16" s="95"/>
      <c r="P16" s="18"/>
      <c r="Q16" s="84" t="str">
        <f>IF((ANXE_5_FRAIS_GENERAUX!B16)=0,"",ANXE_5_FRAIS_GENERAUX!B16)</f>
        <v/>
      </c>
      <c r="R16" s="140" t="str">
        <f>IF((ANXE_5_FRAIS_GENERAUX!C16)=0,"",ANXE_5_FRAIS_GENERAUX!C16)</f>
        <v/>
      </c>
      <c r="S16" s="85" t="str">
        <f>IF((ANXE_5_FRAIS_GENERAUX!D16)=0,"",ANXE_5_FRAIS_GENERAUX!D16)</f>
        <v/>
      </c>
      <c r="T16" s="84" t="str">
        <f>IF((ANXE_5_FRAIS_GENERAUX!E16)=0,"",ANXE_5_FRAIS_GENERAUX!E16)</f>
        <v/>
      </c>
      <c r="U16" s="84" t="str">
        <f>IF((ANXE_5_FRAIS_GENERAUX!F16)=0,"",ANXE_5_FRAIS_GENERAUX!F16)</f>
        <v/>
      </c>
      <c r="V16" s="84" t="str">
        <f>IF((ANXE_5_FRAIS_GENERAUX!G16)=0,"",ANXE_5_FRAIS_GENERAUX!G16)</f>
        <v/>
      </c>
      <c r="W16" s="91" t="str">
        <f>IF((ANXE_5_FRAIS_GENERAUX!H16)=0,"",ANXE_5_FRAIS_GENERAUX!H16)</f>
        <v/>
      </c>
      <c r="X16" s="84" t="str">
        <f>IF((ANXE_5_FRAIS_GENERAUX!I16)=0,"",ANXE_5_FRAIS_GENERAUX!I16)</f>
        <v/>
      </c>
      <c r="Y16" s="92" t="str">
        <f>IF((ANXE_5_FRAIS_GENERAUX!J16)=0,"",ANXE_5_FRAIS_GENERAUX!J16)</f>
        <v/>
      </c>
      <c r="Z16" s="141" t="str">
        <f>IF(Y16="","",IF((ANXE_5_FRAIS_GENERAUX!K16)=0,0,ANXE_5_FRAIS_GENERAUX!K16))</f>
        <v/>
      </c>
      <c r="AA16" s="92" t="str">
        <f>IF((ANXE_5_FRAIS_GENERAUX!L16)=0,"",ANXE_5_FRAIS_GENERAUX!L16)</f>
        <v/>
      </c>
      <c r="AB16" s="92" t="str">
        <f>IF((ANXE_5_FRAIS_GENERAUX!M16)=0,"",ANXE_5_FRAIS_GENERAUX!M16)</f>
        <v/>
      </c>
      <c r="AC16" s="92" t="str">
        <f>IF((ANXE_5_FRAIS_GENERAUX!N16)=0,"",ANXE_5_FRAIS_GENERAUX!N16)</f>
        <v/>
      </c>
      <c r="AD16" s="84" t="str">
        <f>IF((ANXE_5_FRAIS_GENERAUX!O16)=0,"",ANXE_5_FRAIS_GENERAUX!O16)</f>
        <v/>
      </c>
      <c r="AF16" s="51"/>
      <c r="AG16" s="136" t="str">
        <f t="shared" si="2"/>
        <v/>
      </c>
      <c r="AH16" s="52" t="str">
        <f t="shared" si="0"/>
        <v/>
      </c>
      <c r="AI16" s="137" t="str">
        <f t="shared" si="3"/>
        <v/>
      </c>
      <c r="AJ16" s="136" t="str">
        <f t="shared" si="4"/>
        <v/>
      </c>
      <c r="AK16" s="60"/>
      <c r="AL16" s="52"/>
    </row>
    <row r="17" spans="1:38" x14ac:dyDescent="0.25">
      <c r="A17" s="23"/>
      <c r="B17" s="84"/>
      <c r="C17" s="84"/>
      <c r="D17" s="85"/>
      <c r="E17" s="84"/>
      <c r="F17" s="84"/>
      <c r="G17" s="84"/>
      <c r="H17" s="91"/>
      <c r="I17" s="84"/>
      <c r="J17" s="92"/>
      <c r="K17" s="92"/>
      <c r="L17" s="92"/>
      <c r="M17" s="92"/>
      <c r="N17" s="120" t="str">
        <f t="shared" si="1"/>
        <v/>
      </c>
      <c r="O17" s="95"/>
      <c r="P17" s="18"/>
      <c r="Q17" s="84" t="str">
        <f>IF((ANXE_5_FRAIS_GENERAUX!B17)=0,"",ANXE_5_FRAIS_GENERAUX!B17)</f>
        <v/>
      </c>
      <c r="R17" s="140" t="str">
        <f>IF((ANXE_5_FRAIS_GENERAUX!C17)=0,"",ANXE_5_FRAIS_GENERAUX!C17)</f>
        <v/>
      </c>
      <c r="S17" s="85" t="str">
        <f>IF((ANXE_5_FRAIS_GENERAUX!D17)=0,"",ANXE_5_FRAIS_GENERAUX!D17)</f>
        <v/>
      </c>
      <c r="T17" s="84" t="str">
        <f>IF((ANXE_5_FRAIS_GENERAUX!E17)=0,"",ANXE_5_FRAIS_GENERAUX!E17)</f>
        <v/>
      </c>
      <c r="U17" s="84" t="str">
        <f>IF((ANXE_5_FRAIS_GENERAUX!F17)=0,"",ANXE_5_FRAIS_GENERAUX!F17)</f>
        <v/>
      </c>
      <c r="V17" s="84" t="str">
        <f>IF((ANXE_5_FRAIS_GENERAUX!G17)=0,"",ANXE_5_FRAIS_GENERAUX!G17)</f>
        <v/>
      </c>
      <c r="W17" s="91" t="str">
        <f>IF((ANXE_5_FRAIS_GENERAUX!H17)=0,"",ANXE_5_FRAIS_GENERAUX!H17)</f>
        <v/>
      </c>
      <c r="X17" s="84" t="str">
        <f>IF((ANXE_5_FRAIS_GENERAUX!I17)=0,"",ANXE_5_FRAIS_GENERAUX!I17)</f>
        <v/>
      </c>
      <c r="Y17" s="92" t="str">
        <f>IF((ANXE_5_FRAIS_GENERAUX!J17)=0,"",ANXE_5_FRAIS_GENERAUX!J17)</f>
        <v/>
      </c>
      <c r="Z17" s="141" t="str">
        <f>IF(Y17="","",IF((ANXE_5_FRAIS_GENERAUX!K17)=0,0,ANXE_5_FRAIS_GENERAUX!K17))</f>
        <v/>
      </c>
      <c r="AA17" s="92" t="str">
        <f>IF((ANXE_5_FRAIS_GENERAUX!L17)=0,"",ANXE_5_FRAIS_GENERAUX!L17)</f>
        <v/>
      </c>
      <c r="AB17" s="92" t="str">
        <f>IF((ANXE_5_FRAIS_GENERAUX!M17)=0,"",ANXE_5_FRAIS_GENERAUX!M17)</f>
        <v/>
      </c>
      <c r="AC17" s="92" t="str">
        <f>IF((ANXE_5_FRAIS_GENERAUX!N17)=0,"",ANXE_5_FRAIS_GENERAUX!N17)</f>
        <v/>
      </c>
      <c r="AD17" s="84" t="str">
        <f>IF((ANXE_5_FRAIS_GENERAUX!O17)=0,"",ANXE_5_FRAIS_GENERAUX!O17)</f>
        <v/>
      </c>
      <c r="AF17" s="51"/>
      <c r="AG17" s="136" t="str">
        <f t="shared" si="2"/>
        <v/>
      </c>
      <c r="AH17" s="52" t="str">
        <f t="shared" si="0"/>
        <v/>
      </c>
      <c r="AI17" s="137" t="str">
        <f t="shared" si="3"/>
        <v/>
      </c>
      <c r="AJ17" s="136" t="str">
        <f t="shared" si="4"/>
        <v/>
      </c>
      <c r="AK17" s="60"/>
      <c r="AL17" s="52"/>
    </row>
    <row r="18" spans="1:38" x14ac:dyDescent="0.25">
      <c r="A18" s="23"/>
      <c r="B18" s="84"/>
      <c r="C18" s="84"/>
      <c r="D18" s="85"/>
      <c r="E18" s="84"/>
      <c r="F18" s="84"/>
      <c r="G18" s="84"/>
      <c r="H18" s="91"/>
      <c r="I18" s="84"/>
      <c r="J18" s="92"/>
      <c r="K18" s="92"/>
      <c r="L18" s="92"/>
      <c r="M18" s="92"/>
      <c r="N18" s="120" t="str">
        <f t="shared" si="1"/>
        <v/>
      </c>
      <c r="O18" s="95"/>
      <c r="P18" s="18"/>
      <c r="Q18" s="84" t="str">
        <f>IF((ANXE_5_FRAIS_GENERAUX!B18)=0,"",ANXE_5_FRAIS_GENERAUX!B18)</f>
        <v/>
      </c>
      <c r="R18" s="140" t="str">
        <f>IF((ANXE_5_FRAIS_GENERAUX!C18)=0,"",ANXE_5_FRAIS_GENERAUX!C18)</f>
        <v/>
      </c>
      <c r="S18" s="85" t="str">
        <f>IF((ANXE_5_FRAIS_GENERAUX!D18)=0,"",ANXE_5_FRAIS_GENERAUX!D18)</f>
        <v/>
      </c>
      <c r="T18" s="84" t="str">
        <f>IF((ANXE_5_FRAIS_GENERAUX!E18)=0,"",ANXE_5_FRAIS_GENERAUX!E18)</f>
        <v/>
      </c>
      <c r="U18" s="84" t="str">
        <f>IF((ANXE_5_FRAIS_GENERAUX!F18)=0,"",ANXE_5_FRAIS_GENERAUX!F18)</f>
        <v/>
      </c>
      <c r="V18" s="84" t="str">
        <f>IF((ANXE_5_FRAIS_GENERAUX!G18)=0,"",ANXE_5_FRAIS_GENERAUX!G18)</f>
        <v/>
      </c>
      <c r="W18" s="91" t="str">
        <f>IF((ANXE_5_FRAIS_GENERAUX!H18)=0,"",ANXE_5_FRAIS_GENERAUX!H18)</f>
        <v/>
      </c>
      <c r="X18" s="84" t="str">
        <f>IF((ANXE_5_FRAIS_GENERAUX!I18)=0,"",ANXE_5_FRAIS_GENERAUX!I18)</f>
        <v/>
      </c>
      <c r="Y18" s="92" t="str">
        <f>IF((ANXE_5_FRAIS_GENERAUX!J18)=0,"",ANXE_5_FRAIS_GENERAUX!J18)</f>
        <v/>
      </c>
      <c r="Z18" s="141" t="str">
        <f>IF(Y18="","",IF((ANXE_5_FRAIS_GENERAUX!K18)=0,0,ANXE_5_FRAIS_GENERAUX!K18))</f>
        <v/>
      </c>
      <c r="AA18" s="92" t="str">
        <f>IF((ANXE_5_FRAIS_GENERAUX!L18)=0,"",ANXE_5_FRAIS_GENERAUX!L18)</f>
        <v/>
      </c>
      <c r="AB18" s="92" t="str">
        <f>IF((ANXE_5_FRAIS_GENERAUX!M18)=0,"",ANXE_5_FRAIS_GENERAUX!M18)</f>
        <v/>
      </c>
      <c r="AC18" s="92" t="str">
        <f>IF((ANXE_5_FRAIS_GENERAUX!N18)=0,"",ANXE_5_FRAIS_GENERAUX!N18)</f>
        <v/>
      </c>
      <c r="AD18" s="84" t="str">
        <f>IF((ANXE_5_FRAIS_GENERAUX!O18)=0,"",ANXE_5_FRAIS_GENERAUX!O18)</f>
        <v/>
      </c>
      <c r="AF18" s="51"/>
      <c r="AG18" s="136" t="str">
        <f t="shared" si="2"/>
        <v/>
      </c>
      <c r="AH18" s="52" t="str">
        <f t="shared" si="0"/>
        <v/>
      </c>
      <c r="AI18" s="137" t="str">
        <f t="shared" si="3"/>
        <v/>
      </c>
      <c r="AJ18" s="136" t="str">
        <f t="shared" si="4"/>
        <v/>
      </c>
      <c r="AK18" s="60"/>
      <c r="AL18" s="52"/>
    </row>
    <row r="19" spans="1:38" x14ac:dyDescent="0.25">
      <c r="A19" s="23"/>
      <c r="B19" s="84"/>
      <c r="C19" s="84"/>
      <c r="D19" s="85"/>
      <c r="E19" s="84"/>
      <c r="F19" s="84"/>
      <c r="G19" s="84"/>
      <c r="H19" s="91"/>
      <c r="I19" s="84"/>
      <c r="J19" s="92"/>
      <c r="K19" s="92"/>
      <c r="L19" s="92"/>
      <c r="M19" s="92"/>
      <c r="N19" s="120" t="str">
        <f t="shared" si="1"/>
        <v/>
      </c>
      <c r="O19" s="95"/>
      <c r="P19" s="18"/>
      <c r="Q19" s="84" t="str">
        <f>IF((ANXE_5_FRAIS_GENERAUX!B19)=0,"",ANXE_5_FRAIS_GENERAUX!B19)</f>
        <v/>
      </c>
      <c r="R19" s="140" t="str">
        <f>IF((ANXE_5_FRAIS_GENERAUX!C19)=0,"",ANXE_5_FRAIS_GENERAUX!C19)</f>
        <v/>
      </c>
      <c r="S19" s="85" t="str">
        <f>IF((ANXE_5_FRAIS_GENERAUX!D19)=0,"",ANXE_5_FRAIS_GENERAUX!D19)</f>
        <v/>
      </c>
      <c r="T19" s="84" t="str">
        <f>IF((ANXE_5_FRAIS_GENERAUX!E19)=0,"",ANXE_5_FRAIS_GENERAUX!E19)</f>
        <v/>
      </c>
      <c r="U19" s="84" t="str">
        <f>IF((ANXE_5_FRAIS_GENERAUX!F19)=0,"",ANXE_5_FRAIS_GENERAUX!F19)</f>
        <v/>
      </c>
      <c r="V19" s="84" t="str">
        <f>IF((ANXE_5_FRAIS_GENERAUX!G19)=0,"",ANXE_5_FRAIS_GENERAUX!G19)</f>
        <v/>
      </c>
      <c r="W19" s="91" t="str">
        <f>IF((ANXE_5_FRAIS_GENERAUX!H19)=0,"",ANXE_5_FRAIS_GENERAUX!H19)</f>
        <v/>
      </c>
      <c r="X19" s="84" t="str">
        <f>IF((ANXE_5_FRAIS_GENERAUX!I19)=0,"",ANXE_5_FRAIS_GENERAUX!I19)</f>
        <v/>
      </c>
      <c r="Y19" s="92" t="str">
        <f>IF((ANXE_5_FRAIS_GENERAUX!J19)=0,"",ANXE_5_FRAIS_GENERAUX!J19)</f>
        <v/>
      </c>
      <c r="Z19" s="141" t="str">
        <f>IF(Y19="","",IF((ANXE_5_FRAIS_GENERAUX!K19)=0,0,ANXE_5_FRAIS_GENERAUX!K19))</f>
        <v/>
      </c>
      <c r="AA19" s="92" t="str">
        <f>IF((ANXE_5_FRAIS_GENERAUX!L19)=0,"",ANXE_5_FRAIS_GENERAUX!L19)</f>
        <v/>
      </c>
      <c r="AB19" s="92" t="str">
        <f>IF((ANXE_5_FRAIS_GENERAUX!M19)=0,"",ANXE_5_FRAIS_GENERAUX!M19)</f>
        <v/>
      </c>
      <c r="AC19" s="92" t="str">
        <f>IF((ANXE_5_FRAIS_GENERAUX!N19)=0,"",ANXE_5_FRAIS_GENERAUX!N19)</f>
        <v/>
      </c>
      <c r="AD19" s="84" t="str">
        <f>IF((ANXE_5_FRAIS_GENERAUX!O19)=0,"",ANXE_5_FRAIS_GENERAUX!O19)</f>
        <v/>
      </c>
      <c r="AF19" s="51"/>
      <c r="AG19" s="136" t="str">
        <f t="shared" si="2"/>
        <v/>
      </c>
      <c r="AH19" s="52" t="str">
        <f t="shared" si="0"/>
        <v/>
      </c>
      <c r="AI19" s="137" t="str">
        <f t="shared" si="3"/>
        <v/>
      </c>
      <c r="AJ19" s="136" t="str">
        <f t="shared" si="4"/>
        <v/>
      </c>
      <c r="AK19" s="60"/>
      <c r="AL19" s="52"/>
    </row>
    <row r="20" spans="1:38" x14ac:dyDescent="0.25">
      <c r="A20" s="23"/>
      <c r="B20" s="84"/>
      <c r="C20" s="84"/>
      <c r="D20" s="85"/>
      <c r="E20" s="84"/>
      <c r="F20" s="84"/>
      <c r="G20" s="84"/>
      <c r="H20" s="91"/>
      <c r="I20" s="84"/>
      <c r="J20" s="92"/>
      <c r="K20" s="92"/>
      <c r="L20" s="92"/>
      <c r="M20" s="92"/>
      <c r="N20" s="120" t="str">
        <f t="shared" si="1"/>
        <v/>
      </c>
      <c r="O20" s="95"/>
      <c r="P20" s="18"/>
      <c r="Q20" s="84" t="str">
        <f>IF((ANXE_5_FRAIS_GENERAUX!B20)=0,"",ANXE_5_FRAIS_GENERAUX!B20)</f>
        <v/>
      </c>
      <c r="R20" s="140" t="str">
        <f>IF((ANXE_5_FRAIS_GENERAUX!C20)=0,"",ANXE_5_FRAIS_GENERAUX!C20)</f>
        <v/>
      </c>
      <c r="S20" s="85" t="str">
        <f>IF((ANXE_5_FRAIS_GENERAUX!D20)=0,"",ANXE_5_FRAIS_GENERAUX!D20)</f>
        <v/>
      </c>
      <c r="T20" s="84" t="str">
        <f>IF((ANXE_5_FRAIS_GENERAUX!E20)=0,"",ANXE_5_FRAIS_GENERAUX!E20)</f>
        <v/>
      </c>
      <c r="U20" s="84" t="str">
        <f>IF((ANXE_5_FRAIS_GENERAUX!F20)=0,"",ANXE_5_FRAIS_GENERAUX!F20)</f>
        <v/>
      </c>
      <c r="V20" s="84" t="str">
        <f>IF((ANXE_5_FRAIS_GENERAUX!G20)=0,"",ANXE_5_FRAIS_GENERAUX!G20)</f>
        <v/>
      </c>
      <c r="W20" s="91" t="str">
        <f>IF((ANXE_5_FRAIS_GENERAUX!H20)=0,"",ANXE_5_FRAIS_GENERAUX!H20)</f>
        <v/>
      </c>
      <c r="X20" s="84" t="str">
        <f>IF((ANXE_5_FRAIS_GENERAUX!I20)=0,"",ANXE_5_FRAIS_GENERAUX!I20)</f>
        <v/>
      </c>
      <c r="Y20" s="92" t="str">
        <f>IF((ANXE_5_FRAIS_GENERAUX!J20)=0,"",ANXE_5_FRAIS_GENERAUX!J20)</f>
        <v/>
      </c>
      <c r="Z20" s="141" t="str">
        <f>IF(Y20="","",IF((ANXE_5_FRAIS_GENERAUX!K20)=0,0,ANXE_5_FRAIS_GENERAUX!K20))</f>
        <v/>
      </c>
      <c r="AA20" s="92" t="str">
        <f>IF((ANXE_5_FRAIS_GENERAUX!L20)=0,"",ANXE_5_FRAIS_GENERAUX!L20)</f>
        <v/>
      </c>
      <c r="AB20" s="92" t="str">
        <f>IF((ANXE_5_FRAIS_GENERAUX!M20)=0,"",ANXE_5_FRAIS_GENERAUX!M20)</f>
        <v/>
      </c>
      <c r="AC20" s="92" t="str">
        <f>IF((ANXE_5_FRAIS_GENERAUX!N20)=0,"",ANXE_5_FRAIS_GENERAUX!N20)</f>
        <v/>
      </c>
      <c r="AD20" s="84" t="str">
        <f>IF((ANXE_5_FRAIS_GENERAUX!O20)=0,"",ANXE_5_FRAIS_GENERAUX!O20)</f>
        <v/>
      </c>
      <c r="AF20" s="51"/>
      <c r="AG20" s="136" t="str">
        <f t="shared" si="2"/>
        <v/>
      </c>
      <c r="AH20" s="52" t="str">
        <f t="shared" si="0"/>
        <v/>
      </c>
      <c r="AI20" s="137" t="str">
        <f t="shared" si="3"/>
        <v/>
      </c>
      <c r="AJ20" s="136" t="str">
        <f t="shared" si="4"/>
        <v/>
      </c>
      <c r="AK20" s="60"/>
      <c r="AL20" s="52"/>
    </row>
    <row r="21" spans="1:38" x14ac:dyDescent="0.25">
      <c r="A21" s="23"/>
      <c r="B21" s="84"/>
      <c r="C21" s="84"/>
      <c r="D21" s="85"/>
      <c r="E21" s="84"/>
      <c r="F21" s="84"/>
      <c r="G21" s="84"/>
      <c r="H21" s="91"/>
      <c r="I21" s="84"/>
      <c r="J21" s="92"/>
      <c r="K21" s="92"/>
      <c r="L21" s="92"/>
      <c r="M21" s="92"/>
      <c r="N21" s="120" t="str">
        <f t="shared" si="1"/>
        <v/>
      </c>
      <c r="O21" s="95"/>
      <c r="P21" s="18"/>
      <c r="Q21" s="84" t="str">
        <f>IF((ANXE_5_FRAIS_GENERAUX!B21)=0,"",ANXE_5_FRAIS_GENERAUX!B21)</f>
        <v/>
      </c>
      <c r="R21" s="140" t="str">
        <f>IF((ANXE_5_FRAIS_GENERAUX!C21)=0,"",ANXE_5_FRAIS_GENERAUX!C21)</f>
        <v/>
      </c>
      <c r="S21" s="85" t="str">
        <f>IF((ANXE_5_FRAIS_GENERAUX!D21)=0,"",ANXE_5_FRAIS_GENERAUX!D21)</f>
        <v/>
      </c>
      <c r="T21" s="84" t="str">
        <f>IF((ANXE_5_FRAIS_GENERAUX!E21)=0,"",ANXE_5_FRAIS_GENERAUX!E21)</f>
        <v/>
      </c>
      <c r="U21" s="84" t="str">
        <f>IF((ANXE_5_FRAIS_GENERAUX!F21)=0,"",ANXE_5_FRAIS_GENERAUX!F21)</f>
        <v/>
      </c>
      <c r="V21" s="84" t="str">
        <f>IF((ANXE_5_FRAIS_GENERAUX!G21)=0,"",ANXE_5_FRAIS_GENERAUX!G21)</f>
        <v/>
      </c>
      <c r="W21" s="91" t="str">
        <f>IF((ANXE_5_FRAIS_GENERAUX!H21)=0,"",ANXE_5_FRAIS_GENERAUX!H21)</f>
        <v/>
      </c>
      <c r="X21" s="84" t="str">
        <f>IF((ANXE_5_FRAIS_GENERAUX!I21)=0,"",ANXE_5_FRAIS_GENERAUX!I21)</f>
        <v/>
      </c>
      <c r="Y21" s="92" t="str">
        <f>IF((ANXE_5_FRAIS_GENERAUX!J21)=0,"",ANXE_5_FRAIS_GENERAUX!J21)</f>
        <v/>
      </c>
      <c r="Z21" s="141" t="str">
        <f>IF(Y21="","",IF((ANXE_5_FRAIS_GENERAUX!K21)=0,0,ANXE_5_FRAIS_GENERAUX!K21))</f>
        <v/>
      </c>
      <c r="AA21" s="92" t="str">
        <f>IF((ANXE_5_FRAIS_GENERAUX!L21)=0,"",ANXE_5_FRAIS_GENERAUX!L21)</f>
        <v/>
      </c>
      <c r="AB21" s="92" t="str">
        <f>IF((ANXE_5_FRAIS_GENERAUX!M21)=0,"",ANXE_5_FRAIS_GENERAUX!M21)</f>
        <v/>
      </c>
      <c r="AC21" s="92" t="str">
        <f>IF((ANXE_5_FRAIS_GENERAUX!N21)=0,"",ANXE_5_FRAIS_GENERAUX!N21)</f>
        <v/>
      </c>
      <c r="AD21" s="84" t="str">
        <f>IF((ANXE_5_FRAIS_GENERAUX!O21)=0,"",ANXE_5_FRAIS_GENERAUX!O21)</f>
        <v/>
      </c>
      <c r="AF21" s="51"/>
      <c r="AG21" s="136" t="str">
        <f t="shared" si="2"/>
        <v/>
      </c>
      <c r="AH21" s="52" t="str">
        <f t="shared" si="0"/>
        <v/>
      </c>
      <c r="AI21" s="137" t="str">
        <f t="shared" si="3"/>
        <v/>
      </c>
      <c r="AJ21" s="136" t="str">
        <f t="shared" si="4"/>
        <v/>
      </c>
      <c r="AK21" s="60"/>
      <c r="AL21" s="52"/>
    </row>
    <row r="22" spans="1:38" x14ac:dyDescent="0.25">
      <c r="A22" s="23"/>
      <c r="B22" s="84"/>
      <c r="C22" s="84"/>
      <c r="D22" s="85"/>
      <c r="E22" s="84"/>
      <c r="F22" s="84"/>
      <c r="G22" s="84"/>
      <c r="H22" s="91"/>
      <c r="I22" s="84"/>
      <c r="J22" s="92"/>
      <c r="K22" s="92"/>
      <c r="L22" s="92"/>
      <c r="M22" s="92"/>
      <c r="N22" s="120" t="str">
        <f t="shared" si="1"/>
        <v/>
      </c>
      <c r="O22" s="95"/>
      <c r="P22" s="18"/>
      <c r="Q22" s="84" t="str">
        <f>IF((ANXE_5_FRAIS_GENERAUX!B22)=0,"",ANXE_5_FRAIS_GENERAUX!B22)</f>
        <v/>
      </c>
      <c r="R22" s="140" t="str">
        <f>IF((ANXE_5_FRAIS_GENERAUX!C22)=0,"",ANXE_5_FRAIS_GENERAUX!C22)</f>
        <v/>
      </c>
      <c r="S22" s="85" t="str">
        <f>IF((ANXE_5_FRAIS_GENERAUX!D22)=0,"",ANXE_5_FRAIS_GENERAUX!D22)</f>
        <v/>
      </c>
      <c r="T22" s="84" t="str">
        <f>IF((ANXE_5_FRAIS_GENERAUX!E22)=0,"",ANXE_5_FRAIS_GENERAUX!E22)</f>
        <v/>
      </c>
      <c r="U22" s="84" t="str">
        <f>IF((ANXE_5_FRAIS_GENERAUX!F22)=0,"",ANXE_5_FRAIS_GENERAUX!F22)</f>
        <v/>
      </c>
      <c r="V22" s="84" t="str">
        <f>IF((ANXE_5_FRAIS_GENERAUX!G22)=0,"",ANXE_5_FRAIS_GENERAUX!G22)</f>
        <v/>
      </c>
      <c r="W22" s="91" t="str">
        <f>IF((ANXE_5_FRAIS_GENERAUX!H22)=0,"",ANXE_5_FRAIS_GENERAUX!H22)</f>
        <v/>
      </c>
      <c r="X22" s="84" t="str">
        <f>IF((ANXE_5_FRAIS_GENERAUX!I22)=0,"",ANXE_5_FRAIS_GENERAUX!I22)</f>
        <v/>
      </c>
      <c r="Y22" s="92" t="str">
        <f>IF((ANXE_5_FRAIS_GENERAUX!J22)=0,"",ANXE_5_FRAIS_GENERAUX!J22)</f>
        <v/>
      </c>
      <c r="Z22" s="141" t="str">
        <f>IF(Y22="","",IF((ANXE_5_FRAIS_GENERAUX!K22)=0,0,ANXE_5_FRAIS_GENERAUX!K22))</f>
        <v/>
      </c>
      <c r="AA22" s="92" t="str">
        <f>IF((ANXE_5_FRAIS_GENERAUX!L22)=0,"",ANXE_5_FRAIS_GENERAUX!L22)</f>
        <v/>
      </c>
      <c r="AB22" s="92" t="str">
        <f>IF((ANXE_5_FRAIS_GENERAUX!M22)=0,"",ANXE_5_FRAIS_GENERAUX!M22)</f>
        <v/>
      </c>
      <c r="AC22" s="92" t="str">
        <f>IF((ANXE_5_FRAIS_GENERAUX!N22)=0,"",ANXE_5_FRAIS_GENERAUX!N22)</f>
        <v/>
      </c>
      <c r="AD22" s="84" t="str">
        <f>IF((ANXE_5_FRAIS_GENERAUX!O22)=0,"",ANXE_5_FRAIS_GENERAUX!O22)</f>
        <v/>
      </c>
      <c r="AF22" s="51"/>
      <c r="AG22" s="136" t="str">
        <f t="shared" si="2"/>
        <v/>
      </c>
      <c r="AH22" s="52" t="str">
        <f t="shared" si="0"/>
        <v/>
      </c>
      <c r="AI22" s="137" t="str">
        <f t="shared" si="3"/>
        <v/>
      </c>
      <c r="AJ22" s="136" t="str">
        <f t="shared" si="4"/>
        <v/>
      </c>
      <c r="AK22" s="60"/>
      <c r="AL22" s="52"/>
    </row>
    <row r="23" spans="1:38" x14ac:dyDescent="0.25">
      <c r="A23" s="23"/>
      <c r="B23" s="84"/>
      <c r="C23" s="84"/>
      <c r="D23" s="85"/>
      <c r="E23" s="84"/>
      <c r="F23" s="84"/>
      <c r="G23" s="84"/>
      <c r="H23" s="91"/>
      <c r="I23" s="84"/>
      <c r="J23" s="92"/>
      <c r="K23" s="92"/>
      <c r="L23" s="92"/>
      <c r="M23" s="92"/>
      <c r="N23" s="120" t="str">
        <f t="shared" si="1"/>
        <v/>
      </c>
      <c r="O23" s="95"/>
      <c r="P23" s="18"/>
      <c r="Q23" s="84" t="str">
        <f>IF((ANXE_5_FRAIS_GENERAUX!B23)=0,"",ANXE_5_FRAIS_GENERAUX!B23)</f>
        <v/>
      </c>
      <c r="R23" s="140" t="str">
        <f>IF((ANXE_5_FRAIS_GENERAUX!C23)=0,"",ANXE_5_FRAIS_GENERAUX!C23)</f>
        <v/>
      </c>
      <c r="S23" s="85" t="str">
        <f>IF((ANXE_5_FRAIS_GENERAUX!D23)=0,"",ANXE_5_FRAIS_GENERAUX!D23)</f>
        <v/>
      </c>
      <c r="T23" s="84" t="str">
        <f>IF((ANXE_5_FRAIS_GENERAUX!E23)=0,"",ANXE_5_FRAIS_GENERAUX!E23)</f>
        <v/>
      </c>
      <c r="U23" s="84" t="str">
        <f>IF((ANXE_5_FRAIS_GENERAUX!F23)=0,"",ANXE_5_FRAIS_GENERAUX!F23)</f>
        <v/>
      </c>
      <c r="V23" s="84" t="str">
        <f>IF((ANXE_5_FRAIS_GENERAUX!G23)=0,"",ANXE_5_FRAIS_GENERAUX!G23)</f>
        <v/>
      </c>
      <c r="W23" s="91" t="str">
        <f>IF((ANXE_5_FRAIS_GENERAUX!H23)=0,"",ANXE_5_FRAIS_GENERAUX!H23)</f>
        <v/>
      </c>
      <c r="X23" s="84" t="str">
        <f>IF((ANXE_5_FRAIS_GENERAUX!I23)=0,"",ANXE_5_FRAIS_GENERAUX!I23)</f>
        <v/>
      </c>
      <c r="Y23" s="92" t="str">
        <f>IF((ANXE_5_FRAIS_GENERAUX!J23)=0,"",ANXE_5_FRAIS_GENERAUX!J23)</f>
        <v/>
      </c>
      <c r="Z23" s="141" t="str">
        <f>IF(Y23="","",IF((ANXE_5_FRAIS_GENERAUX!K23)=0,0,ANXE_5_FRAIS_GENERAUX!K23))</f>
        <v/>
      </c>
      <c r="AA23" s="92" t="str">
        <f>IF((ANXE_5_FRAIS_GENERAUX!L23)=0,"",ANXE_5_FRAIS_GENERAUX!L23)</f>
        <v/>
      </c>
      <c r="AB23" s="92" t="str">
        <f>IF((ANXE_5_FRAIS_GENERAUX!M23)=0,"",ANXE_5_FRAIS_GENERAUX!M23)</f>
        <v/>
      </c>
      <c r="AC23" s="92" t="str">
        <f>IF((ANXE_5_FRAIS_GENERAUX!N23)=0,"",ANXE_5_FRAIS_GENERAUX!N23)</f>
        <v/>
      </c>
      <c r="AD23" s="84" t="str">
        <f>IF((ANXE_5_FRAIS_GENERAUX!O23)=0,"",ANXE_5_FRAIS_GENERAUX!O23)</f>
        <v/>
      </c>
      <c r="AF23" s="51"/>
      <c r="AG23" s="136" t="str">
        <f t="shared" si="2"/>
        <v/>
      </c>
      <c r="AH23" s="52" t="str">
        <f t="shared" si="0"/>
        <v/>
      </c>
      <c r="AI23" s="137" t="str">
        <f t="shared" si="3"/>
        <v/>
      </c>
      <c r="AJ23" s="136" t="str">
        <f t="shared" si="4"/>
        <v/>
      </c>
      <c r="AK23" s="60"/>
      <c r="AL23" s="52"/>
    </row>
    <row r="24" spans="1:38" x14ac:dyDescent="0.25">
      <c r="A24" s="23"/>
      <c r="B24" s="84"/>
      <c r="C24" s="84"/>
      <c r="D24" s="85"/>
      <c r="E24" s="84"/>
      <c r="F24" s="84"/>
      <c r="G24" s="84"/>
      <c r="H24" s="91"/>
      <c r="I24" s="84"/>
      <c r="J24" s="92"/>
      <c r="K24" s="92"/>
      <c r="L24" s="92"/>
      <c r="M24" s="92"/>
      <c r="N24" s="120" t="str">
        <f t="shared" si="1"/>
        <v/>
      </c>
      <c r="O24" s="95"/>
      <c r="P24" s="18"/>
      <c r="Q24" s="84" t="str">
        <f>IF((ANXE_5_FRAIS_GENERAUX!B24)=0,"",ANXE_5_FRAIS_GENERAUX!B24)</f>
        <v/>
      </c>
      <c r="R24" s="140" t="str">
        <f>IF((ANXE_5_FRAIS_GENERAUX!C24)=0,"",ANXE_5_FRAIS_GENERAUX!C24)</f>
        <v/>
      </c>
      <c r="S24" s="85" t="str">
        <f>IF((ANXE_5_FRAIS_GENERAUX!D24)=0,"",ANXE_5_FRAIS_GENERAUX!D24)</f>
        <v/>
      </c>
      <c r="T24" s="84" t="str">
        <f>IF((ANXE_5_FRAIS_GENERAUX!E24)=0,"",ANXE_5_FRAIS_GENERAUX!E24)</f>
        <v/>
      </c>
      <c r="U24" s="84" t="str">
        <f>IF((ANXE_5_FRAIS_GENERAUX!F24)=0,"",ANXE_5_FRAIS_GENERAUX!F24)</f>
        <v/>
      </c>
      <c r="V24" s="84" t="str">
        <f>IF((ANXE_5_FRAIS_GENERAUX!G24)=0,"",ANXE_5_FRAIS_GENERAUX!G24)</f>
        <v/>
      </c>
      <c r="W24" s="91" t="str">
        <f>IF((ANXE_5_FRAIS_GENERAUX!H24)=0,"",ANXE_5_FRAIS_GENERAUX!H24)</f>
        <v/>
      </c>
      <c r="X24" s="84" t="str">
        <f>IF((ANXE_5_FRAIS_GENERAUX!I24)=0,"",ANXE_5_FRAIS_GENERAUX!I24)</f>
        <v/>
      </c>
      <c r="Y24" s="92" t="str">
        <f>IF((ANXE_5_FRAIS_GENERAUX!J24)=0,"",ANXE_5_FRAIS_GENERAUX!J24)</f>
        <v/>
      </c>
      <c r="Z24" s="141" t="str">
        <f>IF(Y24="","",IF((ANXE_5_FRAIS_GENERAUX!K24)=0,0,ANXE_5_FRAIS_GENERAUX!K24))</f>
        <v/>
      </c>
      <c r="AA24" s="92" t="str">
        <f>IF((ANXE_5_FRAIS_GENERAUX!L24)=0,"",ANXE_5_FRAIS_GENERAUX!L24)</f>
        <v/>
      </c>
      <c r="AB24" s="92" t="str">
        <f>IF((ANXE_5_FRAIS_GENERAUX!M24)=0,"",ANXE_5_FRAIS_GENERAUX!M24)</f>
        <v/>
      </c>
      <c r="AC24" s="92" t="str">
        <f>IF((ANXE_5_FRAIS_GENERAUX!N24)=0,"",ANXE_5_FRAIS_GENERAUX!N24)</f>
        <v/>
      </c>
      <c r="AD24" s="84" t="str">
        <f>IF((ANXE_5_FRAIS_GENERAUX!O24)=0,"",ANXE_5_FRAIS_GENERAUX!O24)</f>
        <v/>
      </c>
      <c r="AF24" s="51"/>
      <c r="AG24" s="136" t="str">
        <f t="shared" si="2"/>
        <v/>
      </c>
      <c r="AH24" s="52" t="str">
        <f t="shared" si="0"/>
        <v/>
      </c>
      <c r="AI24" s="137" t="str">
        <f t="shared" si="3"/>
        <v/>
      </c>
      <c r="AJ24" s="136" t="str">
        <f t="shared" si="4"/>
        <v/>
      </c>
      <c r="AK24" s="60"/>
      <c r="AL24" s="52"/>
    </row>
    <row r="25" spans="1:38" x14ac:dyDescent="0.25">
      <c r="A25" s="23"/>
      <c r="B25" s="84"/>
      <c r="C25" s="84"/>
      <c r="D25" s="85"/>
      <c r="E25" s="84"/>
      <c r="F25" s="84"/>
      <c r="G25" s="84"/>
      <c r="H25" s="91"/>
      <c r="I25" s="84"/>
      <c r="J25" s="92"/>
      <c r="K25" s="92"/>
      <c r="L25" s="92"/>
      <c r="M25" s="92"/>
      <c r="N25" s="120" t="str">
        <f t="shared" si="1"/>
        <v/>
      </c>
      <c r="O25" s="95"/>
      <c r="P25" s="18"/>
      <c r="Q25" s="84" t="str">
        <f>IF((ANXE_5_FRAIS_GENERAUX!B25)=0,"",ANXE_5_FRAIS_GENERAUX!B25)</f>
        <v/>
      </c>
      <c r="R25" s="140" t="str">
        <f>IF((ANXE_5_FRAIS_GENERAUX!C25)=0,"",ANXE_5_FRAIS_GENERAUX!C25)</f>
        <v/>
      </c>
      <c r="S25" s="85" t="str">
        <f>IF((ANXE_5_FRAIS_GENERAUX!D25)=0,"",ANXE_5_FRAIS_GENERAUX!D25)</f>
        <v/>
      </c>
      <c r="T25" s="84" t="str">
        <f>IF((ANXE_5_FRAIS_GENERAUX!E25)=0,"",ANXE_5_FRAIS_GENERAUX!E25)</f>
        <v/>
      </c>
      <c r="U25" s="84" t="str">
        <f>IF((ANXE_5_FRAIS_GENERAUX!F25)=0,"",ANXE_5_FRAIS_GENERAUX!F25)</f>
        <v/>
      </c>
      <c r="V25" s="84" t="str">
        <f>IF((ANXE_5_FRAIS_GENERAUX!G25)=0,"",ANXE_5_FRAIS_GENERAUX!G25)</f>
        <v/>
      </c>
      <c r="W25" s="91" t="str">
        <f>IF((ANXE_5_FRAIS_GENERAUX!H25)=0,"",ANXE_5_FRAIS_GENERAUX!H25)</f>
        <v/>
      </c>
      <c r="X25" s="84" t="str">
        <f>IF((ANXE_5_FRAIS_GENERAUX!I25)=0,"",ANXE_5_FRAIS_GENERAUX!I25)</f>
        <v/>
      </c>
      <c r="Y25" s="92" t="str">
        <f>IF((ANXE_5_FRAIS_GENERAUX!J25)=0,"",ANXE_5_FRAIS_GENERAUX!J25)</f>
        <v/>
      </c>
      <c r="Z25" s="141" t="str">
        <f>IF(Y25="","",IF((ANXE_5_FRAIS_GENERAUX!K25)=0,0,ANXE_5_FRAIS_GENERAUX!K25))</f>
        <v/>
      </c>
      <c r="AA25" s="92" t="str">
        <f>IF((ANXE_5_FRAIS_GENERAUX!L25)=0,"",ANXE_5_FRAIS_GENERAUX!L25)</f>
        <v/>
      </c>
      <c r="AB25" s="92" t="str">
        <f>IF((ANXE_5_FRAIS_GENERAUX!M25)=0,"",ANXE_5_FRAIS_GENERAUX!M25)</f>
        <v/>
      </c>
      <c r="AC25" s="92" t="str">
        <f>IF((ANXE_5_FRAIS_GENERAUX!N25)=0,"",ANXE_5_FRAIS_GENERAUX!N25)</f>
        <v/>
      </c>
      <c r="AD25" s="84" t="str">
        <f>IF((ANXE_5_FRAIS_GENERAUX!O25)=0,"",ANXE_5_FRAIS_GENERAUX!O25)</f>
        <v/>
      </c>
      <c r="AF25" s="51"/>
      <c r="AG25" s="136" t="str">
        <f t="shared" si="2"/>
        <v/>
      </c>
      <c r="AH25" s="52" t="str">
        <f t="shared" si="0"/>
        <v/>
      </c>
      <c r="AI25" s="137" t="str">
        <f t="shared" si="3"/>
        <v/>
      </c>
      <c r="AJ25" s="136" t="str">
        <f t="shared" si="4"/>
        <v/>
      </c>
      <c r="AK25" s="60"/>
      <c r="AL25" s="52"/>
    </row>
    <row r="26" spans="1:38" x14ac:dyDescent="0.25">
      <c r="A26" s="23"/>
      <c r="B26" s="84"/>
      <c r="C26" s="84"/>
      <c r="D26" s="85"/>
      <c r="E26" s="84"/>
      <c r="F26" s="84"/>
      <c r="G26" s="84"/>
      <c r="H26" s="91"/>
      <c r="I26" s="84"/>
      <c r="J26" s="92"/>
      <c r="K26" s="92"/>
      <c r="L26" s="92"/>
      <c r="M26" s="92"/>
      <c r="N26" s="120" t="str">
        <f t="shared" si="1"/>
        <v/>
      </c>
      <c r="O26" s="95"/>
      <c r="P26" s="18"/>
      <c r="Q26" s="84" t="str">
        <f>IF((ANXE_5_FRAIS_GENERAUX!B26)=0,"",ANXE_5_FRAIS_GENERAUX!B26)</f>
        <v/>
      </c>
      <c r="R26" s="140" t="str">
        <f>IF((ANXE_5_FRAIS_GENERAUX!C26)=0,"",ANXE_5_FRAIS_GENERAUX!C26)</f>
        <v/>
      </c>
      <c r="S26" s="85" t="str">
        <f>IF((ANXE_5_FRAIS_GENERAUX!D26)=0,"",ANXE_5_FRAIS_GENERAUX!D26)</f>
        <v/>
      </c>
      <c r="T26" s="84" t="str">
        <f>IF((ANXE_5_FRAIS_GENERAUX!E26)=0,"",ANXE_5_FRAIS_GENERAUX!E26)</f>
        <v/>
      </c>
      <c r="U26" s="84" t="str">
        <f>IF((ANXE_5_FRAIS_GENERAUX!F26)=0,"",ANXE_5_FRAIS_GENERAUX!F26)</f>
        <v/>
      </c>
      <c r="V26" s="84" t="str">
        <f>IF((ANXE_5_FRAIS_GENERAUX!G26)=0,"",ANXE_5_FRAIS_GENERAUX!G26)</f>
        <v/>
      </c>
      <c r="W26" s="91" t="str">
        <f>IF((ANXE_5_FRAIS_GENERAUX!H26)=0,"",ANXE_5_FRAIS_GENERAUX!H26)</f>
        <v/>
      </c>
      <c r="X26" s="84" t="str">
        <f>IF((ANXE_5_FRAIS_GENERAUX!I26)=0,"",ANXE_5_FRAIS_GENERAUX!I26)</f>
        <v/>
      </c>
      <c r="Y26" s="92" t="str">
        <f>IF((ANXE_5_FRAIS_GENERAUX!J26)=0,"",ANXE_5_FRAIS_GENERAUX!J26)</f>
        <v/>
      </c>
      <c r="Z26" s="141" t="str">
        <f>IF(Y26="","",IF((ANXE_5_FRAIS_GENERAUX!K26)=0,0,ANXE_5_FRAIS_GENERAUX!K26))</f>
        <v/>
      </c>
      <c r="AA26" s="92" t="str">
        <f>IF((ANXE_5_FRAIS_GENERAUX!L26)=0,"",ANXE_5_FRAIS_GENERAUX!L26)</f>
        <v/>
      </c>
      <c r="AB26" s="92" t="str">
        <f>IF((ANXE_5_FRAIS_GENERAUX!M26)=0,"",ANXE_5_FRAIS_GENERAUX!M26)</f>
        <v/>
      </c>
      <c r="AC26" s="92" t="str">
        <f>IF((ANXE_5_FRAIS_GENERAUX!N26)=0,"",ANXE_5_FRAIS_GENERAUX!N26)</f>
        <v/>
      </c>
      <c r="AD26" s="84" t="str">
        <f>IF((ANXE_5_FRAIS_GENERAUX!O26)=0,"",ANXE_5_FRAIS_GENERAUX!O26)</f>
        <v/>
      </c>
      <c r="AF26" s="51"/>
      <c r="AG26" s="136" t="str">
        <f t="shared" si="2"/>
        <v/>
      </c>
      <c r="AH26" s="52" t="str">
        <f t="shared" si="0"/>
        <v/>
      </c>
      <c r="AI26" s="137" t="str">
        <f t="shared" si="3"/>
        <v/>
      </c>
      <c r="AJ26" s="136" t="str">
        <f t="shared" si="4"/>
        <v/>
      </c>
      <c r="AK26" s="60"/>
      <c r="AL26" s="52"/>
    </row>
    <row r="27" spans="1:38" x14ac:dyDescent="0.25">
      <c r="A27" s="23"/>
      <c r="B27" s="84"/>
      <c r="C27" s="84"/>
      <c r="D27" s="85"/>
      <c r="E27" s="84"/>
      <c r="F27" s="84"/>
      <c r="G27" s="84"/>
      <c r="H27" s="91"/>
      <c r="I27" s="84"/>
      <c r="J27" s="92"/>
      <c r="K27" s="92"/>
      <c r="L27" s="92"/>
      <c r="M27" s="92"/>
      <c r="N27" s="120" t="str">
        <f t="shared" si="1"/>
        <v/>
      </c>
      <c r="O27" s="95"/>
      <c r="P27" s="18"/>
      <c r="Q27" s="84" t="str">
        <f>IF((ANXE_5_FRAIS_GENERAUX!B27)=0,"",ANXE_5_FRAIS_GENERAUX!B27)</f>
        <v/>
      </c>
      <c r="R27" s="140" t="str">
        <f>IF((ANXE_5_FRAIS_GENERAUX!C27)=0,"",ANXE_5_FRAIS_GENERAUX!C27)</f>
        <v/>
      </c>
      <c r="S27" s="85" t="str">
        <f>IF((ANXE_5_FRAIS_GENERAUX!D27)=0,"",ANXE_5_FRAIS_GENERAUX!D27)</f>
        <v/>
      </c>
      <c r="T27" s="84" t="str">
        <f>IF((ANXE_5_FRAIS_GENERAUX!E27)=0,"",ANXE_5_FRAIS_GENERAUX!E27)</f>
        <v/>
      </c>
      <c r="U27" s="84" t="str">
        <f>IF((ANXE_5_FRAIS_GENERAUX!F27)=0,"",ANXE_5_FRAIS_GENERAUX!F27)</f>
        <v/>
      </c>
      <c r="V27" s="84" t="str">
        <f>IF((ANXE_5_FRAIS_GENERAUX!G27)=0,"",ANXE_5_FRAIS_GENERAUX!G27)</f>
        <v/>
      </c>
      <c r="W27" s="91" t="str">
        <f>IF((ANXE_5_FRAIS_GENERAUX!H27)=0,"",ANXE_5_FRAIS_GENERAUX!H27)</f>
        <v/>
      </c>
      <c r="X27" s="84" t="str">
        <f>IF((ANXE_5_FRAIS_GENERAUX!I27)=0,"",ANXE_5_FRAIS_GENERAUX!I27)</f>
        <v/>
      </c>
      <c r="Y27" s="92" t="str">
        <f>IF((ANXE_5_FRAIS_GENERAUX!J27)=0,"",ANXE_5_FRAIS_GENERAUX!J27)</f>
        <v/>
      </c>
      <c r="Z27" s="141" t="str">
        <f>IF(Y27="","",IF((ANXE_5_FRAIS_GENERAUX!K27)=0,0,ANXE_5_FRAIS_GENERAUX!K27))</f>
        <v/>
      </c>
      <c r="AA27" s="92" t="str">
        <f>IF((ANXE_5_FRAIS_GENERAUX!L27)=0,"",ANXE_5_FRAIS_GENERAUX!L27)</f>
        <v/>
      </c>
      <c r="AB27" s="92" t="str">
        <f>IF((ANXE_5_FRAIS_GENERAUX!M27)=0,"",ANXE_5_FRAIS_GENERAUX!M27)</f>
        <v/>
      </c>
      <c r="AC27" s="92" t="str">
        <f>IF((ANXE_5_FRAIS_GENERAUX!N27)=0,"",ANXE_5_FRAIS_GENERAUX!N27)</f>
        <v/>
      </c>
      <c r="AD27" s="84" t="str">
        <f>IF((ANXE_5_FRAIS_GENERAUX!O27)=0,"",ANXE_5_FRAIS_GENERAUX!O27)</f>
        <v/>
      </c>
      <c r="AF27" s="51"/>
      <c r="AG27" s="136" t="str">
        <f t="shared" si="2"/>
        <v/>
      </c>
      <c r="AH27" s="52" t="str">
        <f t="shared" si="0"/>
        <v/>
      </c>
      <c r="AI27" s="137" t="str">
        <f t="shared" si="3"/>
        <v/>
      </c>
      <c r="AJ27" s="136" t="str">
        <f t="shared" si="4"/>
        <v/>
      </c>
      <c r="AK27" s="60"/>
      <c r="AL27" s="52"/>
    </row>
    <row r="28" spans="1:38" x14ac:dyDescent="0.25">
      <c r="A28" s="23"/>
      <c r="B28" s="84"/>
      <c r="C28" s="84"/>
      <c r="D28" s="85"/>
      <c r="E28" s="84"/>
      <c r="F28" s="84"/>
      <c r="G28" s="84"/>
      <c r="H28" s="91"/>
      <c r="I28" s="84"/>
      <c r="J28" s="92"/>
      <c r="K28" s="92"/>
      <c r="L28" s="92"/>
      <c r="M28" s="92"/>
      <c r="N28" s="120" t="str">
        <f t="shared" si="1"/>
        <v/>
      </c>
      <c r="O28" s="95"/>
      <c r="P28" s="18"/>
      <c r="Q28" s="84" t="str">
        <f>IF((ANXE_5_FRAIS_GENERAUX!B28)=0,"",ANXE_5_FRAIS_GENERAUX!B28)</f>
        <v/>
      </c>
      <c r="R28" s="140" t="str">
        <f>IF((ANXE_5_FRAIS_GENERAUX!C28)=0,"",ANXE_5_FRAIS_GENERAUX!C28)</f>
        <v/>
      </c>
      <c r="S28" s="85" t="str">
        <f>IF((ANXE_5_FRAIS_GENERAUX!D28)=0,"",ANXE_5_FRAIS_GENERAUX!D28)</f>
        <v/>
      </c>
      <c r="T28" s="84" t="str">
        <f>IF((ANXE_5_FRAIS_GENERAUX!E28)=0,"",ANXE_5_FRAIS_GENERAUX!E28)</f>
        <v/>
      </c>
      <c r="U28" s="84" t="str">
        <f>IF((ANXE_5_FRAIS_GENERAUX!F28)=0,"",ANXE_5_FRAIS_GENERAUX!F28)</f>
        <v/>
      </c>
      <c r="V28" s="84" t="str">
        <f>IF((ANXE_5_FRAIS_GENERAUX!G28)=0,"",ANXE_5_FRAIS_GENERAUX!G28)</f>
        <v/>
      </c>
      <c r="W28" s="91" t="str">
        <f>IF((ANXE_5_FRAIS_GENERAUX!H28)=0,"",ANXE_5_FRAIS_GENERAUX!H28)</f>
        <v/>
      </c>
      <c r="X28" s="84" t="str">
        <f>IF((ANXE_5_FRAIS_GENERAUX!I28)=0,"",ANXE_5_FRAIS_GENERAUX!I28)</f>
        <v/>
      </c>
      <c r="Y28" s="92" t="str">
        <f>IF((ANXE_5_FRAIS_GENERAUX!J28)=0,"",ANXE_5_FRAIS_GENERAUX!J28)</f>
        <v/>
      </c>
      <c r="Z28" s="141" t="str">
        <f>IF(Y28="","",IF((ANXE_5_FRAIS_GENERAUX!K28)=0,0,ANXE_5_FRAIS_GENERAUX!K28))</f>
        <v/>
      </c>
      <c r="AA28" s="92" t="str">
        <f>IF((ANXE_5_FRAIS_GENERAUX!L28)=0,"",ANXE_5_FRAIS_GENERAUX!L28)</f>
        <v/>
      </c>
      <c r="AB28" s="92" t="str">
        <f>IF((ANXE_5_FRAIS_GENERAUX!M28)=0,"",ANXE_5_FRAIS_GENERAUX!M28)</f>
        <v/>
      </c>
      <c r="AC28" s="92" t="str">
        <f>IF((ANXE_5_FRAIS_GENERAUX!N28)=0,"",ANXE_5_FRAIS_GENERAUX!N28)</f>
        <v/>
      </c>
      <c r="AD28" s="84" t="str">
        <f>IF((ANXE_5_FRAIS_GENERAUX!O28)=0,"",ANXE_5_FRAIS_GENERAUX!O28)</f>
        <v/>
      </c>
      <c r="AF28" s="51"/>
      <c r="AG28" s="136" t="str">
        <f t="shared" si="2"/>
        <v/>
      </c>
      <c r="AH28" s="52" t="str">
        <f t="shared" si="0"/>
        <v/>
      </c>
      <c r="AI28" s="137" t="str">
        <f t="shared" si="3"/>
        <v/>
      </c>
      <c r="AJ28" s="136" t="str">
        <f t="shared" si="4"/>
        <v/>
      </c>
      <c r="AK28" s="60"/>
      <c r="AL28" s="52"/>
    </row>
    <row r="29" spans="1:38" x14ac:dyDescent="0.25">
      <c r="A29" s="23"/>
      <c r="B29" s="84"/>
      <c r="C29" s="84"/>
      <c r="D29" s="85"/>
      <c r="E29" s="84"/>
      <c r="F29" s="84"/>
      <c r="G29" s="84"/>
      <c r="H29" s="91"/>
      <c r="I29" s="84"/>
      <c r="J29" s="92"/>
      <c r="K29" s="92"/>
      <c r="L29" s="92"/>
      <c r="M29" s="92"/>
      <c r="N29" s="120" t="str">
        <f t="shared" si="1"/>
        <v/>
      </c>
      <c r="O29" s="95"/>
      <c r="P29" s="18"/>
      <c r="Q29" s="84" t="str">
        <f>IF((ANXE_5_FRAIS_GENERAUX!B29)=0,"",ANXE_5_FRAIS_GENERAUX!B29)</f>
        <v/>
      </c>
      <c r="R29" s="140" t="str">
        <f>IF((ANXE_5_FRAIS_GENERAUX!C29)=0,"",ANXE_5_FRAIS_GENERAUX!C29)</f>
        <v/>
      </c>
      <c r="S29" s="85" t="str">
        <f>IF((ANXE_5_FRAIS_GENERAUX!D29)=0,"",ANXE_5_FRAIS_GENERAUX!D29)</f>
        <v/>
      </c>
      <c r="T29" s="84" t="str">
        <f>IF((ANXE_5_FRAIS_GENERAUX!E29)=0,"",ANXE_5_FRAIS_GENERAUX!E29)</f>
        <v/>
      </c>
      <c r="U29" s="84" t="str">
        <f>IF((ANXE_5_FRAIS_GENERAUX!F29)=0,"",ANXE_5_FRAIS_GENERAUX!F29)</f>
        <v/>
      </c>
      <c r="V29" s="84" t="str">
        <f>IF((ANXE_5_FRAIS_GENERAUX!G29)=0,"",ANXE_5_FRAIS_GENERAUX!G29)</f>
        <v/>
      </c>
      <c r="W29" s="91" t="str">
        <f>IF((ANXE_5_FRAIS_GENERAUX!H29)=0,"",ANXE_5_FRAIS_GENERAUX!H29)</f>
        <v/>
      </c>
      <c r="X29" s="84" t="str">
        <f>IF((ANXE_5_FRAIS_GENERAUX!I29)=0,"",ANXE_5_FRAIS_GENERAUX!I29)</f>
        <v/>
      </c>
      <c r="Y29" s="92" t="str">
        <f>IF((ANXE_5_FRAIS_GENERAUX!J29)=0,"",ANXE_5_FRAIS_GENERAUX!J29)</f>
        <v/>
      </c>
      <c r="Z29" s="141" t="str">
        <f>IF(Y29="","",IF((ANXE_5_FRAIS_GENERAUX!K29)=0,0,ANXE_5_FRAIS_GENERAUX!K29))</f>
        <v/>
      </c>
      <c r="AA29" s="92" t="str">
        <f>IF((ANXE_5_FRAIS_GENERAUX!L29)=0,"",ANXE_5_FRAIS_GENERAUX!L29)</f>
        <v/>
      </c>
      <c r="AB29" s="92" t="str">
        <f>IF((ANXE_5_FRAIS_GENERAUX!M29)=0,"",ANXE_5_FRAIS_GENERAUX!M29)</f>
        <v/>
      </c>
      <c r="AC29" s="92" t="str">
        <f>IF((ANXE_5_FRAIS_GENERAUX!N29)=0,"",ANXE_5_FRAIS_GENERAUX!N29)</f>
        <v/>
      </c>
      <c r="AD29" s="84" t="str">
        <f>IF((ANXE_5_FRAIS_GENERAUX!O29)=0,"",ANXE_5_FRAIS_GENERAUX!O29)</f>
        <v/>
      </c>
      <c r="AF29" s="51"/>
      <c r="AG29" s="136" t="str">
        <f t="shared" si="2"/>
        <v/>
      </c>
      <c r="AH29" s="52" t="str">
        <f t="shared" si="0"/>
        <v/>
      </c>
      <c r="AI29" s="137" t="str">
        <f t="shared" si="3"/>
        <v/>
      </c>
      <c r="AJ29" s="136" t="str">
        <f t="shared" si="4"/>
        <v/>
      </c>
      <c r="AK29" s="60"/>
      <c r="AL29" s="52"/>
    </row>
    <row r="30" spans="1:38" x14ac:dyDescent="0.25">
      <c r="A30" s="23"/>
      <c r="B30" s="84"/>
      <c r="C30" s="84"/>
      <c r="D30" s="85"/>
      <c r="E30" s="84"/>
      <c r="F30" s="84"/>
      <c r="G30" s="84"/>
      <c r="H30" s="91"/>
      <c r="I30" s="84"/>
      <c r="J30" s="92"/>
      <c r="K30" s="92"/>
      <c r="L30" s="92"/>
      <c r="M30" s="92"/>
      <c r="N30" s="120" t="str">
        <f t="shared" si="1"/>
        <v/>
      </c>
      <c r="O30" s="95"/>
      <c r="P30" s="18"/>
      <c r="Q30" s="84" t="str">
        <f>IF((ANXE_5_FRAIS_GENERAUX!B30)=0,"",ANXE_5_FRAIS_GENERAUX!B30)</f>
        <v/>
      </c>
      <c r="R30" s="140" t="str">
        <f>IF((ANXE_5_FRAIS_GENERAUX!C30)=0,"",ANXE_5_FRAIS_GENERAUX!C30)</f>
        <v/>
      </c>
      <c r="S30" s="85" t="str">
        <f>IF((ANXE_5_FRAIS_GENERAUX!D30)=0,"",ANXE_5_FRAIS_GENERAUX!D30)</f>
        <v/>
      </c>
      <c r="T30" s="84" t="str">
        <f>IF((ANXE_5_FRAIS_GENERAUX!E30)=0,"",ANXE_5_FRAIS_GENERAUX!E30)</f>
        <v/>
      </c>
      <c r="U30" s="84" t="str">
        <f>IF((ANXE_5_FRAIS_GENERAUX!F30)=0,"",ANXE_5_FRAIS_GENERAUX!F30)</f>
        <v/>
      </c>
      <c r="V30" s="84" t="str">
        <f>IF((ANXE_5_FRAIS_GENERAUX!G30)=0,"",ANXE_5_FRAIS_GENERAUX!G30)</f>
        <v/>
      </c>
      <c r="W30" s="91" t="str">
        <f>IF((ANXE_5_FRAIS_GENERAUX!H30)=0,"",ANXE_5_FRAIS_GENERAUX!H30)</f>
        <v/>
      </c>
      <c r="X30" s="84" t="str">
        <f>IF((ANXE_5_FRAIS_GENERAUX!I30)=0,"",ANXE_5_FRAIS_GENERAUX!I30)</f>
        <v/>
      </c>
      <c r="Y30" s="92" t="str">
        <f>IF((ANXE_5_FRAIS_GENERAUX!J30)=0,"",ANXE_5_FRAIS_GENERAUX!J30)</f>
        <v/>
      </c>
      <c r="Z30" s="141" t="str">
        <f>IF(Y30="","",IF((ANXE_5_FRAIS_GENERAUX!K30)=0,0,ANXE_5_FRAIS_GENERAUX!K30))</f>
        <v/>
      </c>
      <c r="AA30" s="92" t="str">
        <f>IF((ANXE_5_FRAIS_GENERAUX!L30)=0,"",ANXE_5_FRAIS_GENERAUX!L30)</f>
        <v/>
      </c>
      <c r="AB30" s="92" t="str">
        <f>IF((ANXE_5_FRAIS_GENERAUX!M30)=0,"",ANXE_5_FRAIS_GENERAUX!M30)</f>
        <v/>
      </c>
      <c r="AC30" s="92" t="str">
        <f>IF((ANXE_5_FRAIS_GENERAUX!N30)=0,"",ANXE_5_FRAIS_GENERAUX!N30)</f>
        <v/>
      </c>
      <c r="AD30" s="84" t="str">
        <f>IF((ANXE_5_FRAIS_GENERAUX!O30)=0,"",ANXE_5_FRAIS_GENERAUX!O30)</f>
        <v/>
      </c>
      <c r="AF30" s="51"/>
      <c r="AG30" s="136" t="str">
        <f t="shared" si="2"/>
        <v/>
      </c>
      <c r="AH30" s="52" t="str">
        <f t="shared" si="0"/>
        <v/>
      </c>
      <c r="AI30" s="137" t="str">
        <f t="shared" si="3"/>
        <v/>
      </c>
      <c r="AJ30" s="136" t="str">
        <f t="shared" si="4"/>
        <v/>
      </c>
      <c r="AK30" s="60"/>
      <c r="AL30" s="52"/>
    </row>
    <row r="31" spans="1:38" x14ac:dyDescent="0.25">
      <c r="A31" s="23"/>
      <c r="B31" s="84"/>
      <c r="C31" s="84"/>
      <c r="D31" s="85"/>
      <c r="E31" s="84"/>
      <c r="F31" s="84"/>
      <c r="G31" s="84"/>
      <c r="H31" s="91"/>
      <c r="I31" s="84"/>
      <c r="J31" s="92"/>
      <c r="K31" s="92"/>
      <c r="L31" s="92"/>
      <c r="M31" s="92"/>
      <c r="N31" s="120" t="str">
        <f t="shared" si="1"/>
        <v/>
      </c>
      <c r="O31" s="95"/>
      <c r="P31" s="18"/>
      <c r="Q31" s="84" t="str">
        <f>IF((ANXE_5_FRAIS_GENERAUX!B31)=0,"",ANXE_5_FRAIS_GENERAUX!B31)</f>
        <v/>
      </c>
      <c r="R31" s="140" t="str">
        <f>IF((ANXE_5_FRAIS_GENERAUX!C31)=0,"",ANXE_5_FRAIS_GENERAUX!C31)</f>
        <v/>
      </c>
      <c r="S31" s="85" t="str">
        <f>IF((ANXE_5_FRAIS_GENERAUX!D31)=0,"",ANXE_5_FRAIS_GENERAUX!D31)</f>
        <v/>
      </c>
      <c r="T31" s="84" t="str">
        <f>IF((ANXE_5_FRAIS_GENERAUX!E31)=0,"",ANXE_5_FRAIS_GENERAUX!E31)</f>
        <v/>
      </c>
      <c r="U31" s="84" t="str">
        <f>IF((ANXE_5_FRAIS_GENERAUX!F31)=0,"",ANXE_5_FRAIS_GENERAUX!F31)</f>
        <v/>
      </c>
      <c r="V31" s="84" t="str">
        <f>IF((ANXE_5_FRAIS_GENERAUX!G31)=0,"",ANXE_5_FRAIS_GENERAUX!G31)</f>
        <v/>
      </c>
      <c r="W31" s="91" t="str">
        <f>IF((ANXE_5_FRAIS_GENERAUX!H31)=0,"",ANXE_5_FRAIS_GENERAUX!H31)</f>
        <v/>
      </c>
      <c r="X31" s="84" t="str">
        <f>IF((ANXE_5_FRAIS_GENERAUX!I31)=0,"",ANXE_5_FRAIS_GENERAUX!I31)</f>
        <v/>
      </c>
      <c r="Y31" s="92" t="str">
        <f>IF((ANXE_5_FRAIS_GENERAUX!J31)=0,"",ANXE_5_FRAIS_GENERAUX!J31)</f>
        <v/>
      </c>
      <c r="Z31" s="141" t="str">
        <f>IF(Y31="","",IF((ANXE_5_FRAIS_GENERAUX!K31)=0,0,ANXE_5_FRAIS_GENERAUX!K31))</f>
        <v/>
      </c>
      <c r="AA31" s="92" t="str">
        <f>IF((ANXE_5_FRAIS_GENERAUX!L31)=0,"",ANXE_5_FRAIS_GENERAUX!L31)</f>
        <v/>
      </c>
      <c r="AB31" s="92" t="str">
        <f>IF((ANXE_5_FRAIS_GENERAUX!M31)=0,"",ANXE_5_FRAIS_GENERAUX!M31)</f>
        <v/>
      </c>
      <c r="AC31" s="92" t="str">
        <f>IF((ANXE_5_FRAIS_GENERAUX!N31)=0,"",ANXE_5_FRAIS_GENERAUX!N31)</f>
        <v/>
      </c>
      <c r="AD31" s="84" t="str">
        <f>IF((ANXE_5_FRAIS_GENERAUX!O31)=0,"",ANXE_5_FRAIS_GENERAUX!O31)</f>
        <v/>
      </c>
      <c r="AF31" s="51"/>
      <c r="AG31" s="136" t="str">
        <f t="shared" si="2"/>
        <v/>
      </c>
      <c r="AH31" s="52" t="str">
        <f t="shared" si="0"/>
        <v/>
      </c>
      <c r="AI31" s="137" t="str">
        <f t="shared" si="3"/>
        <v/>
      </c>
      <c r="AJ31" s="136" t="str">
        <f t="shared" si="4"/>
        <v/>
      </c>
      <c r="AK31" s="60"/>
      <c r="AL31" s="52"/>
    </row>
    <row r="32" spans="1:38" x14ac:dyDescent="0.25">
      <c r="A32" s="23"/>
      <c r="B32" s="84"/>
      <c r="C32" s="84"/>
      <c r="D32" s="85"/>
      <c r="E32" s="84"/>
      <c r="F32" s="84"/>
      <c r="G32" s="84"/>
      <c r="H32" s="91"/>
      <c r="I32" s="84"/>
      <c r="J32" s="92"/>
      <c r="K32" s="92"/>
      <c r="L32" s="92"/>
      <c r="M32" s="92"/>
      <c r="N32" s="120" t="str">
        <f t="shared" si="1"/>
        <v/>
      </c>
      <c r="O32" s="95"/>
      <c r="P32" s="18"/>
      <c r="Q32" s="84" t="str">
        <f>IF((ANXE_5_FRAIS_GENERAUX!B32)=0,"",ANXE_5_FRAIS_GENERAUX!B32)</f>
        <v/>
      </c>
      <c r="R32" s="140" t="str">
        <f>IF((ANXE_5_FRAIS_GENERAUX!C32)=0,"",ANXE_5_FRAIS_GENERAUX!C32)</f>
        <v/>
      </c>
      <c r="S32" s="85" t="str">
        <f>IF((ANXE_5_FRAIS_GENERAUX!D32)=0,"",ANXE_5_FRAIS_GENERAUX!D32)</f>
        <v/>
      </c>
      <c r="T32" s="84" t="str">
        <f>IF((ANXE_5_FRAIS_GENERAUX!E32)=0,"",ANXE_5_FRAIS_GENERAUX!E32)</f>
        <v/>
      </c>
      <c r="U32" s="84" t="str">
        <f>IF((ANXE_5_FRAIS_GENERAUX!F32)=0,"",ANXE_5_FRAIS_GENERAUX!F32)</f>
        <v/>
      </c>
      <c r="V32" s="84" t="str">
        <f>IF((ANXE_5_FRAIS_GENERAUX!G32)=0,"",ANXE_5_FRAIS_GENERAUX!G32)</f>
        <v/>
      </c>
      <c r="W32" s="91" t="str">
        <f>IF((ANXE_5_FRAIS_GENERAUX!H32)=0,"",ANXE_5_FRAIS_GENERAUX!H32)</f>
        <v/>
      </c>
      <c r="X32" s="84" t="str">
        <f>IF((ANXE_5_FRAIS_GENERAUX!I32)=0,"",ANXE_5_FRAIS_GENERAUX!I32)</f>
        <v/>
      </c>
      <c r="Y32" s="92" t="str">
        <f>IF((ANXE_5_FRAIS_GENERAUX!J32)=0,"",ANXE_5_FRAIS_GENERAUX!J32)</f>
        <v/>
      </c>
      <c r="Z32" s="141" t="str">
        <f>IF(Y32="","",IF((ANXE_5_FRAIS_GENERAUX!K32)=0,0,ANXE_5_FRAIS_GENERAUX!K32))</f>
        <v/>
      </c>
      <c r="AA32" s="92" t="str">
        <f>IF((ANXE_5_FRAIS_GENERAUX!L32)=0,"",ANXE_5_FRAIS_GENERAUX!L32)</f>
        <v/>
      </c>
      <c r="AB32" s="92" t="str">
        <f>IF((ANXE_5_FRAIS_GENERAUX!M32)=0,"",ANXE_5_FRAIS_GENERAUX!M32)</f>
        <v/>
      </c>
      <c r="AC32" s="92" t="str">
        <f>IF((ANXE_5_FRAIS_GENERAUX!N32)=0,"",ANXE_5_FRAIS_GENERAUX!N32)</f>
        <v/>
      </c>
      <c r="AD32" s="84" t="str">
        <f>IF((ANXE_5_FRAIS_GENERAUX!O32)=0,"",ANXE_5_FRAIS_GENERAUX!O32)</f>
        <v/>
      </c>
      <c r="AF32" s="51"/>
      <c r="AG32" s="136" t="str">
        <f t="shared" si="2"/>
        <v/>
      </c>
      <c r="AH32" s="52" t="str">
        <f t="shared" si="0"/>
        <v/>
      </c>
      <c r="AI32" s="137" t="str">
        <f t="shared" si="3"/>
        <v/>
      </c>
      <c r="AJ32" s="136" t="str">
        <f t="shared" si="4"/>
        <v/>
      </c>
      <c r="AK32" s="60"/>
      <c r="AL32" s="52"/>
    </row>
    <row r="33" spans="1:38" x14ac:dyDescent="0.25">
      <c r="A33" s="23"/>
      <c r="B33" s="84"/>
      <c r="C33" s="84"/>
      <c r="D33" s="85"/>
      <c r="E33" s="84"/>
      <c r="F33" s="84"/>
      <c r="G33" s="84"/>
      <c r="H33" s="91"/>
      <c r="I33" s="84"/>
      <c r="J33" s="92"/>
      <c r="K33" s="92"/>
      <c r="L33" s="92"/>
      <c r="M33" s="92"/>
      <c r="N33" s="120" t="str">
        <f t="shared" si="1"/>
        <v/>
      </c>
      <c r="O33" s="95"/>
      <c r="P33" s="18"/>
      <c r="Q33" s="84" t="str">
        <f>IF((ANXE_5_FRAIS_GENERAUX!B33)=0,"",ANXE_5_FRAIS_GENERAUX!B33)</f>
        <v/>
      </c>
      <c r="R33" s="140" t="str">
        <f>IF((ANXE_5_FRAIS_GENERAUX!C33)=0,"",ANXE_5_FRAIS_GENERAUX!C33)</f>
        <v/>
      </c>
      <c r="S33" s="85" t="str">
        <f>IF((ANXE_5_FRAIS_GENERAUX!D33)=0,"",ANXE_5_FRAIS_GENERAUX!D33)</f>
        <v/>
      </c>
      <c r="T33" s="84" t="str">
        <f>IF((ANXE_5_FRAIS_GENERAUX!E33)=0,"",ANXE_5_FRAIS_GENERAUX!E33)</f>
        <v/>
      </c>
      <c r="U33" s="84" t="str">
        <f>IF((ANXE_5_FRAIS_GENERAUX!F33)=0,"",ANXE_5_FRAIS_GENERAUX!F33)</f>
        <v/>
      </c>
      <c r="V33" s="84" t="str">
        <f>IF((ANXE_5_FRAIS_GENERAUX!G33)=0,"",ANXE_5_FRAIS_GENERAUX!G33)</f>
        <v/>
      </c>
      <c r="W33" s="91" t="str">
        <f>IF((ANXE_5_FRAIS_GENERAUX!H33)=0,"",ANXE_5_FRAIS_GENERAUX!H33)</f>
        <v/>
      </c>
      <c r="X33" s="84" t="str">
        <f>IF((ANXE_5_FRAIS_GENERAUX!I33)=0,"",ANXE_5_FRAIS_GENERAUX!I33)</f>
        <v/>
      </c>
      <c r="Y33" s="92" t="str">
        <f>IF((ANXE_5_FRAIS_GENERAUX!J33)=0,"",ANXE_5_FRAIS_GENERAUX!J33)</f>
        <v/>
      </c>
      <c r="Z33" s="141" t="str">
        <f>IF(Y33="","",IF((ANXE_5_FRAIS_GENERAUX!K33)=0,0,ANXE_5_FRAIS_GENERAUX!K33))</f>
        <v/>
      </c>
      <c r="AA33" s="92" t="str">
        <f>IF((ANXE_5_FRAIS_GENERAUX!L33)=0,"",ANXE_5_FRAIS_GENERAUX!L33)</f>
        <v/>
      </c>
      <c r="AB33" s="92" t="str">
        <f>IF((ANXE_5_FRAIS_GENERAUX!M33)=0,"",ANXE_5_FRAIS_GENERAUX!M33)</f>
        <v/>
      </c>
      <c r="AC33" s="92" t="str">
        <f>IF((ANXE_5_FRAIS_GENERAUX!N33)=0,"",ANXE_5_FRAIS_GENERAUX!N33)</f>
        <v/>
      </c>
      <c r="AD33" s="84" t="str">
        <f>IF((ANXE_5_FRAIS_GENERAUX!O33)=0,"",ANXE_5_FRAIS_GENERAUX!O33)</f>
        <v/>
      </c>
      <c r="AF33" s="51"/>
      <c r="AG33" s="136" t="str">
        <f t="shared" si="2"/>
        <v/>
      </c>
      <c r="AH33" s="52" t="str">
        <f t="shared" si="0"/>
        <v/>
      </c>
      <c r="AI33" s="137" t="str">
        <f t="shared" si="3"/>
        <v/>
      </c>
      <c r="AJ33" s="136" t="str">
        <f t="shared" si="4"/>
        <v/>
      </c>
      <c r="AK33" s="60"/>
      <c r="AL33" s="52"/>
    </row>
    <row r="34" spans="1:38" x14ac:dyDescent="0.25">
      <c r="A34" s="23"/>
      <c r="B34" s="84"/>
      <c r="C34" s="84"/>
      <c r="D34" s="85"/>
      <c r="E34" s="84"/>
      <c r="F34" s="84"/>
      <c r="G34" s="84"/>
      <c r="H34" s="91"/>
      <c r="I34" s="84"/>
      <c r="J34" s="92"/>
      <c r="K34" s="92"/>
      <c r="L34" s="92"/>
      <c r="M34" s="92"/>
      <c r="N34" s="120" t="str">
        <f t="shared" si="1"/>
        <v/>
      </c>
      <c r="O34" s="95"/>
      <c r="P34" s="18"/>
      <c r="Q34" s="84" t="str">
        <f>IF((ANXE_5_FRAIS_GENERAUX!B34)=0,"",ANXE_5_FRAIS_GENERAUX!B34)</f>
        <v/>
      </c>
      <c r="R34" s="140" t="str">
        <f>IF((ANXE_5_FRAIS_GENERAUX!C34)=0,"",ANXE_5_FRAIS_GENERAUX!C34)</f>
        <v/>
      </c>
      <c r="S34" s="85" t="str">
        <f>IF((ANXE_5_FRAIS_GENERAUX!D34)=0,"",ANXE_5_FRAIS_GENERAUX!D34)</f>
        <v/>
      </c>
      <c r="T34" s="84" t="str">
        <f>IF((ANXE_5_FRAIS_GENERAUX!E34)=0,"",ANXE_5_FRAIS_GENERAUX!E34)</f>
        <v/>
      </c>
      <c r="U34" s="84" t="str">
        <f>IF((ANXE_5_FRAIS_GENERAUX!F34)=0,"",ANXE_5_FRAIS_GENERAUX!F34)</f>
        <v/>
      </c>
      <c r="V34" s="84" t="str">
        <f>IF((ANXE_5_FRAIS_GENERAUX!G34)=0,"",ANXE_5_FRAIS_GENERAUX!G34)</f>
        <v/>
      </c>
      <c r="W34" s="91" t="str">
        <f>IF((ANXE_5_FRAIS_GENERAUX!H34)=0,"",ANXE_5_FRAIS_GENERAUX!H34)</f>
        <v/>
      </c>
      <c r="X34" s="84" t="str">
        <f>IF((ANXE_5_FRAIS_GENERAUX!I34)=0,"",ANXE_5_FRAIS_GENERAUX!I34)</f>
        <v/>
      </c>
      <c r="Y34" s="92" t="str">
        <f>IF((ANXE_5_FRAIS_GENERAUX!J34)=0,"",ANXE_5_FRAIS_GENERAUX!J34)</f>
        <v/>
      </c>
      <c r="Z34" s="141" t="str">
        <f>IF(Y34="","",IF((ANXE_5_FRAIS_GENERAUX!K34)=0,0,ANXE_5_FRAIS_GENERAUX!K34))</f>
        <v/>
      </c>
      <c r="AA34" s="92" t="str">
        <f>IF((ANXE_5_FRAIS_GENERAUX!L34)=0,"",ANXE_5_FRAIS_GENERAUX!L34)</f>
        <v/>
      </c>
      <c r="AB34" s="92" t="str">
        <f>IF((ANXE_5_FRAIS_GENERAUX!M34)=0,"",ANXE_5_FRAIS_GENERAUX!M34)</f>
        <v/>
      </c>
      <c r="AC34" s="92" t="str">
        <f>IF((ANXE_5_FRAIS_GENERAUX!N34)=0,"",ANXE_5_FRAIS_GENERAUX!N34)</f>
        <v/>
      </c>
      <c r="AD34" s="84" t="str">
        <f>IF((ANXE_5_FRAIS_GENERAUX!O34)=0,"",ANXE_5_FRAIS_GENERAUX!O34)</f>
        <v/>
      </c>
      <c r="AF34" s="51"/>
      <c r="AG34" s="136" t="str">
        <f t="shared" si="2"/>
        <v/>
      </c>
      <c r="AH34" s="52" t="str">
        <f t="shared" si="0"/>
        <v/>
      </c>
      <c r="AI34" s="137" t="str">
        <f t="shared" si="3"/>
        <v/>
      </c>
      <c r="AJ34" s="136" t="str">
        <f t="shared" si="4"/>
        <v/>
      </c>
      <c r="AK34" s="60"/>
      <c r="AL34" s="52"/>
    </row>
    <row r="35" spans="1:38" x14ac:dyDescent="0.25">
      <c r="A35" s="23"/>
      <c r="B35" s="84"/>
      <c r="C35" s="84"/>
      <c r="D35" s="85"/>
      <c r="E35" s="84"/>
      <c r="F35" s="84"/>
      <c r="G35" s="84"/>
      <c r="H35" s="91"/>
      <c r="I35" s="84"/>
      <c r="J35" s="92"/>
      <c r="K35" s="92"/>
      <c r="L35" s="92"/>
      <c r="M35" s="92"/>
      <c r="N35" s="120" t="str">
        <f t="shared" si="1"/>
        <v/>
      </c>
      <c r="O35" s="95"/>
      <c r="P35" s="18"/>
      <c r="Q35" s="84" t="str">
        <f>IF((ANXE_5_FRAIS_GENERAUX!B35)=0,"",ANXE_5_FRAIS_GENERAUX!B35)</f>
        <v/>
      </c>
      <c r="R35" s="140" t="str">
        <f>IF((ANXE_5_FRAIS_GENERAUX!C35)=0,"",ANXE_5_FRAIS_GENERAUX!C35)</f>
        <v/>
      </c>
      <c r="S35" s="85" t="str">
        <f>IF((ANXE_5_FRAIS_GENERAUX!D35)=0,"",ANXE_5_FRAIS_GENERAUX!D35)</f>
        <v/>
      </c>
      <c r="T35" s="84" t="str">
        <f>IF((ANXE_5_FRAIS_GENERAUX!E35)=0,"",ANXE_5_FRAIS_GENERAUX!E35)</f>
        <v/>
      </c>
      <c r="U35" s="84" t="str">
        <f>IF((ANXE_5_FRAIS_GENERAUX!F35)=0,"",ANXE_5_FRAIS_GENERAUX!F35)</f>
        <v/>
      </c>
      <c r="V35" s="84" t="str">
        <f>IF((ANXE_5_FRAIS_GENERAUX!G35)=0,"",ANXE_5_FRAIS_GENERAUX!G35)</f>
        <v/>
      </c>
      <c r="W35" s="91" t="str">
        <f>IF((ANXE_5_FRAIS_GENERAUX!H35)=0,"",ANXE_5_FRAIS_GENERAUX!H35)</f>
        <v/>
      </c>
      <c r="X35" s="84" t="str">
        <f>IF((ANXE_5_FRAIS_GENERAUX!I35)=0,"",ANXE_5_FRAIS_GENERAUX!I35)</f>
        <v/>
      </c>
      <c r="Y35" s="92" t="str">
        <f>IF((ANXE_5_FRAIS_GENERAUX!J35)=0,"",ANXE_5_FRAIS_GENERAUX!J35)</f>
        <v/>
      </c>
      <c r="Z35" s="141" t="str">
        <f>IF(Y35="","",IF((ANXE_5_FRAIS_GENERAUX!K35)=0,0,ANXE_5_FRAIS_GENERAUX!K35))</f>
        <v/>
      </c>
      <c r="AA35" s="92" t="str">
        <f>IF((ANXE_5_FRAIS_GENERAUX!L35)=0,"",ANXE_5_FRAIS_GENERAUX!L35)</f>
        <v/>
      </c>
      <c r="AB35" s="92" t="str">
        <f>IF((ANXE_5_FRAIS_GENERAUX!M35)=0,"",ANXE_5_FRAIS_GENERAUX!M35)</f>
        <v/>
      </c>
      <c r="AC35" s="92" t="str">
        <f>IF((ANXE_5_FRAIS_GENERAUX!N35)=0,"",ANXE_5_FRAIS_GENERAUX!N35)</f>
        <v/>
      </c>
      <c r="AD35" s="84" t="str">
        <f>IF((ANXE_5_FRAIS_GENERAUX!O35)=0,"",ANXE_5_FRAIS_GENERAUX!O35)</f>
        <v/>
      </c>
      <c r="AF35" s="51"/>
      <c r="AG35" s="136" t="str">
        <f t="shared" si="2"/>
        <v/>
      </c>
      <c r="AH35" s="52" t="str">
        <f t="shared" si="0"/>
        <v/>
      </c>
      <c r="AI35" s="137" t="str">
        <f t="shared" si="3"/>
        <v/>
      </c>
      <c r="AJ35" s="136" t="str">
        <f t="shared" si="4"/>
        <v/>
      </c>
      <c r="AK35" s="60"/>
      <c r="AL35" s="52"/>
    </row>
    <row r="36" spans="1:38" x14ac:dyDescent="0.25">
      <c r="A36" s="23"/>
      <c r="B36" s="84"/>
      <c r="C36" s="84"/>
      <c r="D36" s="85"/>
      <c r="E36" s="84"/>
      <c r="F36" s="84"/>
      <c r="G36" s="84"/>
      <c r="H36" s="91"/>
      <c r="I36" s="84"/>
      <c r="J36" s="92"/>
      <c r="K36" s="92"/>
      <c r="L36" s="92"/>
      <c r="M36" s="92"/>
      <c r="N36" s="120" t="str">
        <f t="shared" si="1"/>
        <v/>
      </c>
      <c r="O36" s="95"/>
      <c r="P36" s="18"/>
      <c r="Q36" s="84" t="str">
        <f>IF((ANXE_5_FRAIS_GENERAUX!B36)=0,"",ANXE_5_FRAIS_GENERAUX!B36)</f>
        <v/>
      </c>
      <c r="R36" s="140" t="str">
        <f>IF((ANXE_5_FRAIS_GENERAUX!C36)=0,"",ANXE_5_FRAIS_GENERAUX!C36)</f>
        <v/>
      </c>
      <c r="S36" s="85" t="str">
        <f>IF((ANXE_5_FRAIS_GENERAUX!D36)=0,"",ANXE_5_FRAIS_GENERAUX!D36)</f>
        <v/>
      </c>
      <c r="T36" s="84" t="str">
        <f>IF((ANXE_5_FRAIS_GENERAUX!E36)=0,"",ANXE_5_FRAIS_GENERAUX!E36)</f>
        <v/>
      </c>
      <c r="U36" s="84" t="str">
        <f>IF((ANXE_5_FRAIS_GENERAUX!F36)=0,"",ANXE_5_FRAIS_GENERAUX!F36)</f>
        <v/>
      </c>
      <c r="V36" s="84" t="str">
        <f>IF((ANXE_5_FRAIS_GENERAUX!G36)=0,"",ANXE_5_FRAIS_GENERAUX!G36)</f>
        <v/>
      </c>
      <c r="W36" s="91" t="str">
        <f>IF((ANXE_5_FRAIS_GENERAUX!H36)=0,"",ANXE_5_FRAIS_GENERAUX!H36)</f>
        <v/>
      </c>
      <c r="X36" s="84" t="str">
        <f>IF((ANXE_5_FRAIS_GENERAUX!I36)=0,"",ANXE_5_FRAIS_GENERAUX!I36)</f>
        <v/>
      </c>
      <c r="Y36" s="92" t="str">
        <f>IF((ANXE_5_FRAIS_GENERAUX!J36)=0,"",ANXE_5_FRAIS_GENERAUX!J36)</f>
        <v/>
      </c>
      <c r="Z36" s="141" t="str">
        <f>IF(Y36="","",IF((ANXE_5_FRAIS_GENERAUX!K36)=0,0,ANXE_5_FRAIS_GENERAUX!K36))</f>
        <v/>
      </c>
      <c r="AA36" s="92" t="str">
        <f>IF((ANXE_5_FRAIS_GENERAUX!L36)=0,"",ANXE_5_FRAIS_GENERAUX!L36)</f>
        <v/>
      </c>
      <c r="AB36" s="92" t="str">
        <f>IF((ANXE_5_FRAIS_GENERAUX!M36)=0,"",ANXE_5_FRAIS_GENERAUX!M36)</f>
        <v/>
      </c>
      <c r="AC36" s="92" t="str">
        <f>IF((ANXE_5_FRAIS_GENERAUX!N36)=0,"",ANXE_5_FRAIS_GENERAUX!N36)</f>
        <v/>
      </c>
      <c r="AD36" s="84" t="str">
        <f>IF((ANXE_5_FRAIS_GENERAUX!O36)=0,"",ANXE_5_FRAIS_GENERAUX!O36)</f>
        <v/>
      </c>
      <c r="AF36" s="51"/>
      <c r="AG36" s="136" t="str">
        <f t="shared" si="2"/>
        <v/>
      </c>
      <c r="AH36" s="52" t="str">
        <f t="shared" si="0"/>
        <v/>
      </c>
      <c r="AI36" s="137" t="str">
        <f t="shared" si="3"/>
        <v/>
      </c>
      <c r="AJ36" s="136" t="str">
        <f t="shared" si="4"/>
        <v/>
      </c>
      <c r="AK36" s="60"/>
      <c r="AL36" s="52"/>
    </row>
    <row r="37" spans="1:38" x14ac:dyDescent="0.25">
      <c r="A37" s="23"/>
      <c r="B37" s="84"/>
      <c r="C37" s="84"/>
      <c r="D37" s="85"/>
      <c r="E37" s="84"/>
      <c r="F37" s="84"/>
      <c r="G37" s="84"/>
      <c r="H37" s="91"/>
      <c r="I37" s="84"/>
      <c r="J37" s="92"/>
      <c r="K37" s="92"/>
      <c r="L37" s="92"/>
      <c r="M37" s="92"/>
      <c r="N37" s="120" t="str">
        <f t="shared" si="1"/>
        <v/>
      </c>
      <c r="O37" s="95"/>
      <c r="P37" s="18"/>
      <c r="Q37" s="84" t="str">
        <f>IF((ANXE_5_FRAIS_GENERAUX!B37)=0,"",ANXE_5_FRAIS_GENERAUX!B37)</f>
        <v/>
      </c>
      <c r="R37" s="140" t="str">
        <f>IF((ANXE_5_FRAIS_GENERAUX!C37)=0,"",ANXE_5_FRAIS_GENERAUX!C37)</f>
        <v/>
      </c>
      <c r="S37" s="85" t="str">
        <f>IF((ANXE_5_FRAIS_GENERAUX!D37)=0,"",ANXE_5_FRAIS_GENERAUX!D37)</f>
        <v/>
      </c>
      <c r="T37" s="84" t="str">
        <f>IF((ANXE_5_FRAIS_GENERAUX!E37)=0,"",ANXE_5_FRAIS_GENERAUX!E37)</f>
        <v/>
      </c>
      <c r="U37" s="84" t="str">
        <f>IF((ANXE_5_FRAIS_GENERAUX!F37)=0,"",ANXE_5_FRAIS_GENERAUX!F37)</f>
        <v/>
      </c>
      <c r="V37" s="84" t="str">
        <f>IF((ANXE_5_FRAIS_GENERAUX!G37)=0,"",ANXE_5_FRAIS_GENERAUX!G37)</f>
        <v/>
      </c>
      <c r="W37" s="91" t="str">
        <f>IF((ANXE_5_FRAIS_GENERAUX!H37)=0,"",ANXE_5_FRAIS_GENERAUX!H37)</f>
        <v/>
      </c>
      <c r="X37" s="84" t="str">
        <f>IF((ANXE_5_FRAIS_GENERAUX!I37)=0,"",ANXE_5_FRAIS_GENERAUX!I37)</f>
        <v/>
      </c>
      <c r="Y37" s="92" t="str">
        <f>IF((ANXE_5_FRAIS_GENERAUX!J37)=0,"",ANXE_5_FRAIS_GENERAUX!J37)</f>
        <v/>
      </c>
      <c r="Z37" s="141" t="str">
        <f>IF(Y37="","",IF((ANXE_5_FRAIS_GENERAUX!K37)=0,0,ANXE_5_FRAIS_GENERAUX!K37))</f>
        <v/>
      </c>
      <c r="AA37" s="92" t="str">
        <f>IF((ANXE_5_FRAIS_GENERAUX!L37)=0,"",ANXE_5_FRAIS_GENERAUX!L37)</f>
        <v/>
      </c>
      <c r="AB37" s="92" t="str">
        <f>IF((ANXE_5_FRAIS_GENERAUX!M37)=0,"",ANXE_5_FRAIS_GENERAUX!M37)</f>
        <v/>
      </c>
      <c r="AC37" s="92" t="str">
        <f>IF((ANXE_5_FRAIS_GENERAUX!N37)=0,"",ANXE_5_FRAIS_GENERAUX!N37)</f>
        <v/>
      </c>
      <c r="AD37" s="84" t="str">
        <f>IF((ANXE_5_FRAIS_GENERAUX!O37)=0,"",ANXE_5_FRAIS_GENERAUX!O37)</f>
        <v/>
      </c>
      <c r="AF37" s="51"/>
      <c r="AG37" s="136" t="str">
        <f t="shared" si="2"/>
        <v/>
      </c>
      <c r="AH37" s="52" t="str">
        <f t="shared" si="0"/>
        <v/>
      </c>
      <c r="AI37" s="137" t="str">
        <f t="shared" si="3"/>
        <v/>
      </c>
      <c r="AJ37" s="136" t="str">
        <f t="shared" si="4"/>
        <v/>
      </c>
      <c r="AK37" s="60"/>
      <c r="AL37" s="52"/>
    </row>
    <row r="38" spans="1:38" x14ac:dyDescent="0.25">
      <c r="A38" s="23"/>
      <c r="B38" s="84"/>
      <c r="C38" s="84"/>
      <c r="D38" s="85"/>
      <c r="E38" s="84"/>
      <c r="F38" s="84"/>
      <c r="G38" s="84"/>
      <c r="H38" s="91"/>
      <c r="I38" s="84"/>
      <c r="J38" s="92"/>
      <c r="K38" s="92"/>
      <c r="L38" s="92"/>
      <c r="M38" s="92"/>
      <c r="N38" s="120" t="str">
        <f t="shared" si="1"/>
        <v/>
      </c>
      <c r="O38" s="95"/>
      <c r="P38" s="18"/>
      <c r="Q38" s="84" t="str">
        <f>IF((ANXE_5_FRAIS_GENERAUX!B38)=0,"",ANXE_5_FRAIS_GENERAUX!B38)</f>
        <v/>
      </c>
      <c r="R38" s="140" t="str">
        <f>IF((ANXE_5_FRAIS_GENERAUX!C38)=0,"",ANXE_5_FRAIS_GENERAUX!C38)</f>
        <v/>
      </c>
      <c r="S38" s="85" t="str">
        <f>IF((ANXE_5_FRAIS_GENERAUX!D38)=0,"",ANXE_5_FRAIS_GENERAUX!D38)</f>
        <v/>
      </c>
      <c r="T38" s="84" t="str">
        <f>IF((ANXE_5_FRAIS_GENERAUX!E38)=0,"",ANXE_5_FRAIS_GENERAUX!E38)</f>
        <v/>
      </c>
      <c r="U38" s="84" t="str">
        <f>IF((ANXE_5_FRAIS_GENERAUX!F38)=0,"",ANXE_5_FRAIS_GENERAUX!F38)</f>
        <v/>
      </c>
      <c r="V38" s="84" t="str">
        <f>IF((ANXE_5_FRAIS_GENERAUX!G38)=0,"",ANXE_5_FRAIS_GENERAUX!G38)</f>
        <v/>
      </c>
      <c r="W38" s="91" t="str">
        <f>IF((ANXE_5_FRAIS_GENERAUX!H38)=0,"",ANXE_5_FRAIS_GENERAUX!H38)</f>
        <v/>
      </c>
      <c r="X38" s="84" t="str">
        <f>IF((ANXE_5_FRAIS_GENERAUX!I38)=0,"",ANXE_5_FRAIS_GENERAUX!I38)</f>
        <v/>
      </c>
      <c r="Y38" s="92" t="str">
        <f>IF((ANXE_5_FRAIS_GENERAUX!J38)=0,"",ANXE_5_FRAIS_GENERAUX!J38)</f>
        <v/>
      </c>
      <c r="Z38" s="141" t="str">
        <f>IF(Y38="","",IF((ANXE_5_FRAIS_GENERAUX!K38)=0,0,ANXE_5_FRAIS_GENERAUX!K38))</f>
        <v/>
      </c>
      <c r="AA38" s="92" t="str">
        <f>IF((ANXE_5_FRAIS_GENERAUX!L38)=0,"",ANXE_5_FRAIS_GENERAUX!L38)</f>
        <v/>
      </c>
      <c r="AB38" s="92" t="str">
        <f>IF((ANXE_5_FRAIS_GENERAUX!M38)=0,"",ANXE_5_FRAIS_GENERAUX!M38)</f>
        <v/>
      </c>
      <c r="AC38" s="92" t="str">
        <f>IF((ANXE_5_FRAIS_GENERAUX!N38)=0,"",ANXE_5_FRAIS_GENERAUX!N38)</f>
        <v/>
      </c>
      <c r="AD38" s="84" t="str">
        <f>IF((ANXE_5_FRAIS_GENERAUX!O38)=0,"",ANXE_5_FRAIS_GENERAUX!O38)</f>
        <v/>
      </c>
      <c r="AF38" s="51"/>
      <c r="AG38" s="136" t="str">
        <f t="shared" si="2"/>
        <v/>
      </c>
      <c r="AH38" s="52" t="str">
        <f t="shared" si="0"/>
        <v/>
      </c>
      <c r="AI38" s="137" t="str">
        <f t="shared" si="3"/>
        <v/>
      </c>
      <c r="AJ38" s="136" t="str">
        <f t="shared" si="4"/>
        <v/>
      </c>
      <c r="AK38" s="60"/>
      <c r="AL38" s="52"/>
    </row>
    <row r="39" spans="1:38" x14ac:dyDescent="0.25">
      <c r="A39" s="23"/>
      <c r="B39" s="84"/>
      <c r="C39" s="84"/>
      <c r="D39" s="85"/>
      <c r="E39" s="84"/>
      <c r="F39" s="84"/>
      <c r="G39" s="84"/>
      <c r="H39" s="91"/>
      <c r="I39" s="84"/>
      <c r="J39" s="92"/>
      <c r="K39" s="92"/>
      <c r="L39" s="92"/>
      <c r="M39" s="92"/>
      <c r="N39" s="120" t="str">
        <f t="shared" si="1"/>
        <v/>
      </c>
      <c r="O39" s="95"/>
      <c r="P39" s="18"/>
      <c r="Q39" s="84" t="str">
        <f>IF((ANXE_5_FRAIS_GENERAUX!B39)=0,"",ANXE_5_FRAIS_GENERAUX!B39)</f>
        <v/>
      </c>
      <c r="R39" s="140" t="str">
        <f>IF((ANXE_5_FRAIS_GENERAUX!C39)=0,"",ANXE_5_FRAIS_GENERAUX!C39)</f>
        <v/>
      </c>
      <c r="S39" s="85" t="str">
        <f>IF((ANXE_5_FRAIS_GENERAUX!D39)=0,"",ANXE_5_FRAIS_GENERAUX!D39)</f>
        <v/>
      </c>
      <c r="T39" s="84" t="str">
        <f>IF((ANXE_5_FRAIS_GENERAUX!E39)=0,"",ANXE_5_FRAIS_GENERAUX!E39)</f>
        <v/>
      </c>
      <c r="U39" s="84" t="str">
        <f>IF((ANXE_5_FRAIS_GENERAUX!F39)=0,"",ANXE_5_FRAIS_GENERAUX!F39)</f>
        <v/>
      </c>
      <c r="V39" s="84" t="str">
        <f>IF((ANXE_5_FRAIS_GENERAUX!G39)=0,"",ANXE_5_FRAIS_GENERAUX!G39)</f>
        <v/>
      </c>
      <c r="W39" s="91" t="str">
        <f>IF((ANXE_5_FRAIS_GENERAUX!H39)=0,"",ANXE_5_FRAIS_GENERAUX!H39)</f>
        <v/>
      </c>
      <c r="X39" s="84" t="str">
        <f>IF((ANXE_5_FRAIS_GENERAUX!I39)=0,"",ANXE_5_FRAIS_GENERAUX!I39)</f>
        <v/>
      </c>
      <c r="Y39" s="92" t="str">
        <f>IF((ANXE_5_FRAIS_GENERAUX!J39)=0,"",ANXE_5_FRAIS_GENERAUX!J39)</f>
        <v/>
      </c>
      <c r="Z39" s="141" t="str">
        <f>IF(Y39="","",IF((ANXE_5_FRAIS_GENERAUX!K39)=0,0,ANXE_5_FRAIS_GENERAUX!K39))</f>
        <v/>
      </c>
      <c r="AA39" s="92" t="str">
        <f>IF((ANXE_5_FRAIS_GENERAUX!L39)=0,"",ANXE_5_FRAIS_GENERAUX!L39)</f>
        <v/>
      </c>
      <c r="AB39" s="92" t="str">
        <f>IF((ANXE_5_FRAIS_GENERAUX!M39)=0,"",ANXE_5_FRAIS_GENERAUX!M39)</f>
        <v/>
      </c>
      <c r="AC39" s="92" t="str">
        <f>IF((ANXE_5_FRAIS_GENERAUX!N39)=0,"",ANXE_5_FRAIS_GENERAUX!N39)</f>
        <v/>
      </c>
      <c r="AD39" s="84" t="str">
        <f>IF((ANXE_5_FRAIS_GENERAUX!O39)=0,"",ANXE_5_FRAIS_GENERAUX!O39)</f>
        <v/>
      </c>
      <c r="AF39" s="51"/>
      <c r="AG39" s="136" t="str">
        <f t="shared" si="2"/>
        <v/>
      </c>
      <c r="AH39" s="52" t="str">
        <f t="shared" si="0"/>
        <v/>
      </c>
      <c r="AI39" s="137" t="str">
        <f t="shared" si="3"/>
        <v/>
      </c>
      <c r="AJ39" s="136" t="str">
        <f t="shared" si="4"/>
        <v/>
      </c>
      <c r="AK39" s="60"/>
      <c r="AL39" s="52"/>
    </row>
    <row r="40" spans="1:38" x14ac:dyDescent="0.25">
      <c r="A40" s="23"/>
      <c r="B40" s="84"/>
      <c r="C40" s="84"/>
      <c r="D40" s="85"/>
      <c r="E40" s="84"/>
      <c r="F40" s="84"/>
      <c r="G40" s="84"/>
      <c r="H40" s="91"/>
      <c r="I40" s="84"/>
      <c r="J40" s="92"/>
      <c r="K40" s="92"/>
      <c r="L40" s="92"/>
      <c r="M40" s="92"/>
      <c r="N40" s="120" t="str">
        <f t="shared" si="1"/>
        <v/>
      </c>
      <c r="O40" s="95"/>
      <c r="P40" s="18"/>
      <c r="Q40" s="84" t="str">
        <f>IF((ANXE_5_FRAIS_GENERAUX!B40)=0,"",ANXE_5_FRAIS_GENERAUX!B40)</f>
        <v/>
      </c>
      <c r="R40" s="140" t="str">
        <f>IF((ANXE_5_FRAIS_GENERAUX!C40)=0,"",ANXE_5_FRAIS_GENERAUX!C40)</f>
        <v/>
      </c>
      <c r="S40" s="85" t="str">
        <f>IF((ANXE_5_FRAIS_GENERAUX!D40)=0,"",ANXE_5_FRAIS_GENERAUX!D40)</f>
        <v/>
      </c>
      <c r="T40" s="84" t="str">
        <f>IF((ANXE_5_FRAIS_GENERAUX!E40)=0,"",ANXE_5_FRAIS_GENERAUX!E40)</f>
        <v/>
      </c>
      <c r="U40" s="84" t="str">
        <f>IF((ANXE_5_FRAIS_GENERAUX!F40)=0,"",ANXE_5_FRAIS_GENERAUX!F40)</f>
        <v/>
      </c>
      <c r="V40" s="84" t="str">
        <f>IF((ANXE_5_FRAIS_GENERAUX!G40)=0,"",ANXE_5_FRAIS_GENERAUX!G40)</f>
        <v/>
      </c>
      <c r="W40" s="91" t="str">
        <f>IF((ANXE_5_FRAIS_GENERAUX!H40)=0,"",ANXE_5_FRAIS_GENERAUX!H40)</f>
        <v/>
      </c>
      <c r="X40" s="84" t="str">
        <f>IF((ANXE_5_FRAIS_GENERAUX!I40)=0,"",ANXE_5_FRAIS_GENERAUX!I40)</f>
        <v/>
      </c>
      <c r="Y40" s="92" t="str">
        <f>IF((ANXE_5_FRAIS_GENERAUX!J40)=0,"",ANXE_5_FRAIS_GENERAUX!J40)</f>
        <v/>
      </c>
      <c r="Z40" s="141" t="str">
        <f>IF(Y40="","",IF((ANXE_5_FRAIS_GENERAUX!K40)=0,0,ANXE_5_FRAIS_GENERAUX!K40))</f>
        <v/>
      </c>
      <c r="AA40" s="92" t="str">
        <f>IF((ANXE_5_FRAIS_GENERAUX!L40)=0,"",ANXE_5_FRAIS_GENERAUX!L40)</f>
        <v/>
      </c>
      <c r="AB40" s="92" t="str">
        <f>IF((ANXE_5_FRAIS_GENERAUX!M40)=0,"",ANXE_5_FRAIS_GENERAUX!M40)</f>
        <v/>
      </c>
      <c r="AC40" s="92" t="str">
        <f>IF((ANXE_5_FRAIS_GENERAUX!N40)=0,"",ANXE_5_FRAIS_GENERAUX!N40)</f>
        <v/>
      </c>
      <c r="AD40" s="84" t="str">
        <f>IF((ANXE_5_FRAIS_GENERAUX!O40)=0,"",ANXE_5_FRAIS_GENERAUX!O40)</f>
        <v/>
      </c>
      <c r="AF40" s="51"/>
      <c r="AG40" s="136" t="str">
        <f t="shared" si="2"/>
        <v/>
      </c>
      <c r="AH40" s="52" t="str">
        <f t="shared" si="0"/>
        <v/>
      </c>
      <c r="AI40" s="137" t="str">
        <f t="shared" si="3"/>
        <v/>
      </c>
      <c r="AJ40" s="136" t="str">
        <f t="shared" si="4"/>
        <v/>
      </c>
      <c r="AK40" s="60"/>
      <c r="AL40" s="52"/>
    </row>
    <row r="41" spans="1:38" x14ac:dyDescent="0.25">
      <c r="A41" s="23"/>
      <c r="B41" s="84"/>
      <c r="C41" s="84"/>
      <c r="D41" s="85"/>
      <c r="E41" s="84"/>
      <c r="F41" s="84"/>
      <c r="G41" s="84"/>
      <c r="H41" s="91"/>
      <c r="I41" s="84"/>
      <c r="J41" s="92"/>
      <c r="K41" s="92"/>
      <c r="L41" s="92"/>
      <c r="M41" s="92"/>
      <c r="N41" s="120" t="str">
        <f t="shared" si="1"/>
        <v/>
      </c>
      <c r="O41" s="95"/>
      <c r="P41" s="18"/>
      <c r="Q41" s="84" t="str">
        <f>IF((ANXE_5_FRAIS_GENERAUX!B41)=0,"",ANXE_5_FRAIS_GENERAUX!B41)</f>
        <v/>
      </c>
      <c r="R41" s="140" t="str">
        <f>IF((ANXE_5_FRAIS_GENERAUX!C41)=0,"",ANXE_5_FRAIS_GENERAUX!C41)</f>
        <v/>
      </c>
      <c r="S41" s="85" t="str">
        <f>IF((ANXE_5_FRAIS_GENERAUX!D41)=0,"",ANXE_5_FRAIS_GENERAUX!D41)</f>
        <v/>
      </c>
      <c r="T41" s="84" t="str">
        <f>IF((ANXE_5_FRAIS_GENERAUX!E41)=0,"",ANXE_5_FRAIS_GENERAUX!E41)</f>
        <v/>
      </c>
      <c r="U41" s="84" t="str">
        <f>IF((ANXE_5_FRAIS_GENERAUX!F41)=0,"",ANXE_5_FRAIS_GENERAUX!F41)</f>
        <v/>
      </c>
      <c r="V41" s="84" t="str">
        <f>IF((ANXE_5_FRAIS_GENERAUX!G41)=0,"",ANXE_5_FRAIS_GENERAUX!G41)</f>
        <v/>
      </c>
      <c r="W41" s="91" t="str">
        <f>IF((ANXE_5_FRAIS_GENERAUX!H41)=0,"",ANXE_5_FRAIS_GENERAUX!H41)</f>
        <v/>
      </c>
      <c r="X41" s="84" t="str">
        <f>IF((ANXE_5_FRAIS_GENERAUX!I41)=0,"",ANXE_5_FRAIS_GENERAUX!I41)</f>
        <v/>
      </c>
      <c r="Y41" s="92" t="str">
        <f>IF((ANXE_5_FRAIS_GENERAUX!J41)=0,"",ANXE_5_FRAIS_GENERAUX!J41)</f>
        <v/>
      </c>
      <c r="Z41" s="141" t="str">
        <f>IF(Y41="","",IF((ANXE_5_FRAIS_GENERAUX!K41)=0,0,ANXE_5_FRAIS_GENERAUX!K41))</f>
        <v/>
      </c>
      <c r="AA41" s="92" t="str">
        <f>IF((ANXE_5_FRAIS_GENERAUX!L41)=0,"",ANXE_5_FRAIS_GENERAUX!L41)</f>
        <v/>
      </c>
      <c r="AB41" s="92" t="str">
        <f>IF((ANXE_5_FRAIS_GENERAUX!M41)=0,"",ANXE_5_FRAIS_GENERAUX!M41)</f>
        <v/>
      </c>
      <c r="AC41" s="92" t="str">
        <f>IF((ANXE_5_FRAIS_GENERAUX!N41)=0,"",ANXE_5_FRAIS_GENERAUX!N41)</f>
        <v/>
      </c>
      <c r="AD41" s="84" t="str">
        <f>IF((ANXE_5_FRAIS_GENERAUX!O41)=0,"",ANXE_5_FRAIS_GENERAUX!O41)</f>
        <v/>
      </c>
      <c r="AF41" s="51"/>
      <c r="AG41" s="136" t="str">
        <f t="shared" si="2"/>
        <v/>
      </c>
      <c r="AH41" s="52" t="str">
        <f t="shared" si="0"/>
        <v/>
      </c>
      <c r="AI41" s="137" t="str">
        <f t="shared" si="3"/>
        <v/>
      </c>
      <c r="AJ41" s="136" t="str">
        <f t="shared" si="4"/>
        <v/>
      </c>
      <c r="AK41" s="60"/>
      <c r="AL41" s="52"/>
    </row>
    <row r="42" spans="1:38" x14ac:dyDescent="0.25">
      <c r="A42" s="23"/>
      <c r="B42" s="84"/>
      <c r="C42" s="84"/>
      <c r="D42" s="85"/>
      <c r="E42" s="84"/>
      <c r="F42" s="84"/>
      <c r="G42" s="84"/>
      <c r="H42" s="91"/>
      <c r="I42" s="84"/>
      <c r="J42" s="92"/>
      <c r="K42" s="92"/>
      <c r="L42" s="92"/>
      <c r="M42" s="92"/>
      <c r="N42" s="120" t="str">
        <f t="shared" si="1"/>
        <v/>
      </c>
      <c r="O42" s="95"/>
      <c r="P42" s="18"/>
      <c r="Q42" s="84" t="str">
        <f>IF((ANXE_5_FRAIS_GENERAUX!B42)=0,"",ANXE_5_FRAIS_GENERAUX!B42)</f>
        <v/>
      </c>
      <c r="R42" s="140" t="str">
        <f>IF((ANXE_5_FRAIS_GENERAUX!C42)=0,"",ANXE_5_FRAIS_GENERAUX!C42)</f>
        <v/>
      </c>
      <c r="S42" s="85" t="str">
        <f>IF((ANXE_5_FRAIS_GENERAUX!D42)=0,"",ANXE_5_FRAIS_GENERAUX!D42)</f>
        <v/>
      </c>
      <c r="T42" s="84" t="str">
        <f>IF((ANXE_5_FRAIS_GENERAUX!E42)=0,"",ANXE_5_FRAIS_GENERAUX!E42)</f>
        <v/>
      </c>
      <c r="U42" s="84" t="str">
        <f>IF((ANXE_5_FRAIS_GENERAUX!F42)=0,"",ANXE_5_FRAIS_GENERAUX!F42)</f>
        <v/>
      </c>
      <c r="V42" s="84" t="str">
        <f>IF((ANXE_5_FRAIS_GENERAUX!G42)=0,"",ANXE_5_FRAIS_GENERAUX!G42)</f>
        <v/>
      </c>
      <c r="W42" s="91" t="str">
        <f>IF((ANXE_5_FRAIS_GENERAUX!H42)=0,"",ANXE_5_FRAIS_GENERAUX!H42)</f>
        <v/>
      </c>
      <c r="X42" s="84" t="str">
        <f>IF((ANXE_5_FRAIS_GENERAUX!I42)=0,"",ANXE_5_FRAIS_GENERAUX!I42)</f>
        <v/>
      </c>
      <c r="Y42" s="92" t="str">
        <f>IF((ANXE_5_FRAIS_GENERAUX!J42)=0,"",ANXE_5_FRAIS_GENERAUX!J42)</f>
        <v/>
      </c>
      <c r="Z42" s="141" t="str">
        <f>IF(Y42="","",IF((ANXE_5_FRAIS_GENERAUX!K42)=0,0,ANXE_5_FRAIS_GENERAUX!K42))</f>
        <v/>
      </c>
      <c r="AA42" s="92" t="str">
        <f>IF((ANXE_5_FRAIS_GENERAUX!L42)=0,"",ANXE_5_FRAIS_GENERAUX!L42)</f>
        <v/>
      </c>
      <c r="AB42" s="92" t="str">
        <f>IF((ANXE_5_FRAIS_GENERAUX!M42)=0,"",ANXE_5_FRAIS_GENERAUX!M42)</f>
        <v/>
      </c>
      <c r="AC42" s="92" t="str">
        <f>IF((ANXE_5_FRAIS_GENERAUX!N42)=0,"",ANXE_5_FRAIS_GENERAUX!N42)</f>
        <v/>
      </c>
      <c r="AD42" s="84" t="str">
        <f>IF((ANXE_5_FRAIS_GENERAUX!O42)=0,"",ANXE_5_FRAIS_GENERAUX!O42)</f>
        <v/>
      </c>
      <c r="AF42" s="51"/>
      <c r="AG42" s="136" t="str">
        <f t="shared" si="2"/>
        <v/>
      </c>
      <c r="AH42" s="52" t="str">
        <f t="shared" si="0"/>
        <v/>
      </c>
      <c r="AI42" s="137" t="str">
        <f t="shared" si="3"/>
        <v/>
      </c>
      <c r="AJ42" s="136" t="str">
        <f t="shared" si="4"/>
        <v/>
      </c>
      <c r="AK42" s="60"/>
      <c r="AL42" s="52"/>
    </row>
    <row r="43" spans="1:38" x14ac:dyDescent="0.25">
      <c r="A43" s="23"/>
      <c r="B43" s="84"/>
      <c r="C43" s="84"/>
      <c r="D43" s="85"/>
      <c r="E43" s="84"/>
      <c r="F43" s="84"/>
      <c r="G43" s="84"/>
      <c r="H43" s="91"/>
      <c r="I43" s="84"/>
      <c r="J43" s="92"/>
      <c r="K43" s="92"/>
      <c r="L43" s="92"/>
      <c r="M43" s="92"/>
      <c r="N43" s="120" t="str">
        <f t="shared" si="1"/>
        <v/>
      </c>
      <c r="O43" s="95"/>
      <c r="P43" s="18"/>
      <c r="Q43" s="84" t="str">
        <f>IF((ANXE_5_FRAIS_GENERAUX!B43)=0,"",ANXE_5_FRAIS_GENERAUX!B43)</f>
        <v/>
      </c>
      <c r="R43" s="140" t="str">
        <f>IF((ANXE_5_FRAIS_GENERAUX!C43)=0,"",ANXE_5_FRAIS_GENERAUX!C43)</f>
        <v/>
      </c>
      <c r="S43" s="85" t="str">
        <f>IF((ANXE_5_FRAIS_GENERAUX!D43)=0,"",ANXE_5_FRAIS_GENERAUX!D43)</f>
        <v/>
      </c>
      <c r="T43" s="84" t="str">
        <f>IF((ANXE_5_FRAIS_GENERAUX!E43)=0,"",ANXE_5_FRAIS_GENERAUX!E43)</f>
        <v/>
      </c>
      <c r="U43" s="84" t="str">
        <f>IF((ANXE_5_FRAIS_GENERAUX!F43)=0,"",ANXE_5_FRAIS_GENERAUX!F43)</f>
        <v/>
      </c>
      <c r="V43" s="84" t="str">
        <f>IF((ANXE_5_FRAIS_GENERAUX!G43)=0,"",ANXE_5_FRAIS_GENERAUX!G43)</f>
        <v/>
      </c>
      <c r="W43" s="91" t="str">
        <f>IF((ANXE_5_FRAIS_GENERAUX!H43)=0,"",ANXE_5_FRAIS_GENERAUX!H43)</f>
        <v/>
      </c>
      <c r="X43" s="84" t="str">
        <f>IF((ANXE_5_FRAIS_GENERAUX!I43)=0,"",ANXE_5_FRAIS_GENERAUX!I43)</f>
        <v/>
      </c>
      <c r="Y43" s="92" t="str">
        <f>IF((ANXE_5_FRAIS_GENERAUX!J43)=0,"",ANXE_5_FRAIS_GENERAUX!J43)</f>
        <v/>
      </c>
      <c r="Z43" s="141" t="str">
        <f>IF(Y43="","",IF((ANXE_5_FRAIS_GENERAUX!K43)=0,0,ANXE_5_FRAIS_GENERAUX!K43))</f>
        <v/>
      </c>
      <c r="AA43" s="92" t="str">
        <f>IF((ANXE_5_FRAIS_GENERAUX!L43)=0,"",ANXE_5_FRAIS_GENERAUX!L43)</f>
        <v/>
      </c>
      <c r="AB43" s="92" t="str">
        <f>IF((ANXE_5_FRAIS_GENERAUX!M43)=0,"",ANXE_5_FRAIS_GENERAUX!M43)</f>
        <v/>
      </c>
      <c r="AC43" s="92" t="str">
        <f>IF((ANXE_5_FRAIS_GENERAUX!N43)=0,"",ANXE_5_FRAIS_GENERAUX!N43)</f>
        <v/>
      </c>
      <c r="AD43" s="84" t="str">
        <f>IF((ANXE_5_FRAIS_GENERAUX!O43)=0,"",ANXE_5_FRAIS_GENERAUX!O43)</f>
        <v/>
      </c>
      <c r="AF43" s="51"/>
      <c r="AG43" s="136" t="str">
        <f t="shared" si="2"/>
        <v/>
      </c>
      <c r="AH43" s="52" t="str">
        <f t="shared" si="0"/>
        <v/>
      </c>
      <c r="AI43" s="137" t="str">
        <f t="shared" si="3"/>
        <v/>
      </c>
      <c r="AJ43" s="136" t="str">
        <f t="shared" si="4"/>
        <v/>
      </c>
      <c r="AK43" s="60"/>
      <c r="AL43" s="52"/>
    </row>
    <row r="44" spans="1:38" x14ac:dyDescent="0.25">
      <c r="A44" s="23"/>
      <c r="B44" s="84"/>
      <c r="C44" s="84"/>
      <c r="D44" s="85"/>
      <c r="E44" s="84"/>
      <c r="F44" s="84"/>
      <c r="G44" s="84"/>
      <c r="H44" s="91"/>
      <c r="I44" s="84"/>
      <c r="J44" s="92"/>
      <c r="K44" s="92"/>
      <c r="L44" s="92"/>
      <c r="M44" s="92"/>
      <c r="N44" s="120" t="str">
        <f t="shared" si="1"/>
        <v/>
      </c>
      <c r="O44" s="95"/>
      <c r="P44" s="18"/>
      <c r="Q44" s="84" t="str">
        <f>IF((ANXE_5_FRAIS_GENERAUX!B44)=0,"",ANXE_5_FRAIS_GENERAUX!B44)</f>
        <v/>
      </c>
      <c r="R44" s="140" t="str">
        <f>IF((ANXE_5_FRAIS_GENERAUX!C44)=0,"",ANXE_5_FRAIS_GENERAUX!C44)</f>
        <v/>
      </c>
      <c r="S44" s="85" t="str">
        <f>IF((ANXE_5_FRAIS_GENERAUX!D44)=0,"",ANXE_5_FRAIS_GENERAUX!D44)</f>
        <v/>
      </c>
      <c r="T44" s="84" t="str">
        <f>IF((ANXE_5_FRAIS_GENERAUX!E44)=0,"",ANXE_5_FRAIS_GENERAUX!E44)</f>
        <v/>
      </c>
      <c r="U44" s="84" t="str">
        <f>IF((ANXE_5_FRAIS_GENERAUX!F44)=0,"",ANXE_5_FRAIS_GENERAUX!F44)</f>
        <v/>
      </c>
      <c r="V44" s="84" t="str">
        <f>IF((ANXE_5_FRAIS_GENERAUX!G44)=0,"",ANXE_5_FRAIS_GENERAUX!G44)</f>
        <v/>
      </c>
      <c r="W44" s="91" t="str">
        <f>IF((ANXE_5_FRAIS_GENERAUX!H44)=0,"",ANXE_5_FRAIS_GENERAUX!H44)</f>
        <v/>
      </c>
      <c r="X44" s="84" t="str">
        <f>IF((ANXE_5_FRAIS_GENERAUX!I44)=0,"",ANXE_5_FRAIS_GENERAUX!I44)</f>
        <v/>
      </c>
      <c r="Y44" s="92" t="str">
        <f>IF((ANXE_5_FRAIS_GENERAUX!J44)=0,"",ANXE_5_FRAIS_GENERAUX!J44)</f>
        <v/>
      </c>
      <c r="Z44" s="141" t="str">
        <f>IF(Y44="","",IF((ANXE_5_FRAIS_GENERAUX!K44)=0,0,ANXE_5_FRAIS_GENERAUX!K44))</f>
        <v/>
      </c>
      <c r="AA44" s="92" t="str">
        <f>IF((ANXE_5_FRAIS_GENERAUX!L44)=0,"",ANXE_5_FRAIS_GENERAUX!L44)</f>
        <v/>
      </c>
      <c r="AB44" s="92" t="str">
        <f>IF((ANXE_5_FRAIS_GENERAUX!M44)=0,"",ANXE_5_FRAIS_GENERAUX!M44)</f>
        <v/>
      </c>
      <c r="AC44" s="92" t="str">
        <f>IF((ANXE_5_FRAIS_GENERAUX!N44)=0,"",ANXE_5_FRAIS_GENERAUX!N44)</f>
        <v/>
      </c>
      <c r="AD44" s="84" t="str">
        <f>IF((ANXE_5_FRAIS_GENERAUX!O44)=0,"",ANXE_5_FRAIS_GENERAUX!O44)</f>
        <v/>
      </c>
      <c r="AF44" s="51"/>
      <c r="AG44" s="136" t="str">
        <f t="shared" si="2"/>
        <v/>
      </c>
      <c r="AH44" s="52" t="str">
        <f t="shared" si="0"/>
        <v/>
      </c>
      <c r="AI44" s="137" t="str">
        <f t="shared" si="3"/>
        <v/>
      </c>
      <c r="AJ44" s="136" t="str">
        <f t="shared" si="4"/>
        <v/>
      </c>
      <c r="AK44" s="60"/>
      <c r="AL44" s="52"/>
    </row>
    <row r="45" spans="1:38" x14ac:dyDescent="0.25">
      <c r="A45" s="23"/>
      <c r="B45" s="84"/>
      <c r="C45" s="84"/>
      <c r="D45" s="85"/>
      <c r="E45" s="84"/>
      <c r="F45" s="84"/>
      <c r="G45" s="84"/>
      <c r="H45" s="91"/>
      <c r="I45" s="84"/>
      <c r="J45" s="92"/>
      <c r="K45" s="92"/>
      <c r="L45" s="92"/>
      <c r="M45" s="92"/>
      <c r="N45" s="120" t="str">
        <f t="shared" si="1"/>
        <v/>
      </c>
      <c r="O45" s="95"/>
      <c r="P45" s="18"/>
      <c r="Q45" s="84" t="str">
        <f>IF((ANXE_5_FRAIS_GENERAUX!B45)=0,"",ANXE_5_FRAIS_GENERAUX!B45)</f>
        <v/>
      </c>
      <c r="R45" s="140" t="str">
        <f>IF((ANXE_5_FRAIS_GENERAUX!C45)=0,"",ANXE_5_FRAIS_GENERAUX!C45)</f>
        <v/>
      </c>
      <c r="S45" s="85" t="str">
        <f>IF((ANXE_5_FRAIS_GENERAUX!D45)=0,"",ANXE_5_FRAIS_GENERAUX!D45)</f>
        <v/>
      </c>
      <c r="T45" s="84" t="str">
        <f>IF((ANXE_5_FRAIS_GENERAUX!E45)=0,"",ANXE_5_FRAIS_GENERAUX!E45)</f>
        <v/>
      </c>
      <c r="U45" s="84" t="str">
        <f>IF((ANXE_5_FRAIS_GENERAUX!F45)=0,"",ANXE_5_FRAIS_GENERAUX!F45)</f>
        <v/>
      </c>
      <c r="V45" s="84" t="str">
        <f>IF((ANXE_5_FRAIS_GENERAUX!G45)=0,"",ANXE_5_FRAIS_GENERAUX!G45)</f>
        <v/>
      </c>
      <c r="W45" s="91" t="str">
        <f>IF((ANXE_5_FRAIS_GENERAUX!H45)=0,"",ANXE_5_FRAIS_GENERAUX!H45)</f>
        <v/>
      </c>
      <c r="X45" s="84" t="str">
        <f>IF((ANXE_5_FRAIS_GENERAUX!I45)=0,"",ANXE_5_FRAIS_GENERAUX!I45)</f>
        <v/>
      </c>
      <c r="Y45" s="92" t="str">
        <f>IF((ANXE_5_FRAIS_GENERAUX!J45)=0,"",ANXE_5_FRAIS_GENERAUX!J45)</f>
        <v/>
      </c>
      <c r="Z45" s="141" t="str">
        <f>IF(Y45="","",IF((ANXE_5_FRAIS_GENERAUX!K45)=0,0,ANXE_5_FRAIS_GENERAUX!K45))</f>
        <v/>
      </c>
      <c r="AA45" s="92" t="str">
        <f>IF((ANXE_5_FRAIS_GENERAUX!L45)=0,"",ANXE_5_FRAIS_GENERAUX!L45)</f>
        <v/>
      </c>
      <c r="AB45" s="92" t="str">
        <f>IF((ANXE_5_FRAIS_GENERAUX!M45)=0,"",ANXE_5_FRAIS_GENERAUX!M45)</f>
        <v/>
      </c>
      <c r="AC45" s="92" t="str">
        <f>IF((ANXE_5_FRAIS_GENERAUX!N45)=0,"",ANXE_5_FRAIS_GENERAUX!N45)</f>
        <v/>
      </c>
      <c r="AD45" s="84" t="str">
        <f>IF((ANXE_5_FRAIS_GENERAUX!O45)=0,"",ANXE_5_FRAIS_GENERAUX!O45)</f>
        <v/>
      </c>
      <c r="AF45" s="51"/>
      <c r="AG45" s="136" t="str">
        <f t="shared" si="2"/>
        <v/>
      </c>
      <c r="AH45" s="52" t="str">
        <f t="shared" si="0"/>
        <v/>
      </c>
      <c r="AI45" s="137" t="str">
        <f t="shared" si="3"/>
        <v/>
      </c>
      <c r="AJ45" s="136" t="str">
        <f t="shared" si="4"/>
        <v/>
      </c>
      <c r="AK45" s="60"/>
      <c r="AL45" s="52"/>
    </row>
    <row r="46" spans="1:38" x14ac:dyDescent="0.25">
      <c r="A46" s="23"/>
      <c r="B46" s="84"/>
      <c r="C46" s="84"/>
      <c r="D46" s="85"/>
      <c r="E46" s="84"/>
      <c r="F46" s="84"/>
      <c r="G46" s="84"/>
      <c r="H46" s="91"/>
      <c r="I46" s="84"/>
      <c r="J46" s="92"/>
      <c r="K46" s="92"/>
      <c r="L46" s="92"/>
      <c r="M46" s="92"/>
      <c r="N46" s="120" t="str">
        <f t="shared" si="1"/>
        <v/>
      </c>
      <c r="O46" s="95"/>
      <c r="P46" s="18"/>
      <c r="Q46" s="84" t="str">
        <f>IF((ANXE_5_FRAIS_GENERAUX!B46)=0,"",ANXE_5_FRAIS_GENERAUX!B46)</f>
        <v/>
      </c>
      <c r="R46" s="140" t="str">
        <f>IF((ANXE_5_FRAIS_GENERAUX!C46)=0,"",ANXE_5_FRAIS_GENERAUX!C46)</f>
        <v/>
      </c>
      <c r="S46" s="85" t="str">
        <f>IF((ANXE_5_FRAIS_GENERAUX!D46)=0,"",ANXE_5_FRAIS_GENERAUX!D46)</f>
        <v/>
      </c>
      <c r="T46" s="84" t="str">
        <f>IF((ANXE_5_FRAIS_GENERAUX!E46)=0,"",ANXE_5_FRAIS_GENERAUX!E46)</f>
        <v/>
      </c>
      <c r="U46" s="84" t="str">
        <f>IF((ANXE_5_FRAIS_GENERAUX!F46)=0,"",ANXE_5_FRAIS_GENERAUX!F46)</f>
        <v/>
      </c>
      <c r="V46" s="84" t="str">
        <f>IF((ANXE_5_FRAIS_GENERAUX!G46)=0,"",ANXE_5_FRAIS_GENERAUX!G46)</f>
        <v/>
      </c>
      <c r="W46" s="91" t="str">
        <f>IF((ANXE_5_FRAIS_GENERAUX!H46)=0,"",ANXE_5_FRAIS_GENERAUX!H46)</f>
        <v/>
      </c>
      <c r="X46" s="84" t="str">
        <f>IF((ANXE_5_FRAIS_GENERAUX!I46)=0,"",ANXE_5_FRAIS_GENERAUX!I46)</f>
        <v/>
      </c>
      <c r="Y46" s="92" t="str">
        <f>IF((ANXE_5_FRAIS_GENERAUX!J46)=0,"",ANXE_5_FRAIS_GENERAUX!J46)</f>
        <v/>
      </c>
      <c r="Z46" s="141" t="str">
        <f>IF(Y46="","",IF((ANXE_5_FRAIS_GENERAUX!K46)=0,0,ANXE_5_FRAIS_GENERAUX!K46))</f>
        <v/>
      </c>
      <c r="AA46" s="92" t="str">
        <f>IF((ANXE_5_FRAIS_GENERAUX!L46)=0,"",ANXE_5_FRAIS_GENERAUX!L46)</f>
        <v/>
      </c>
      <c r="AB46" s="92" t="str">
        <f>IF((ANXE_5_FRAIS_GENERAUX!M46)=0,"",ANXE_5_FRAIS_GENERAUX!M46)</f>
        <v/>
      </c>
      <c r="AC46" s="92" t="str">
        <f>IF((ANXE_5_FRAIS_GENERAUX!N46)=0,"",ANXE_5_FRAIS_GENERAUX!N46)</f>
        <v/>
      </c>
      <c r="AD46" s="84" t="str">
        <f>IF((ANXE_5_FRAIS_GENERAUX!O46)=0,"",ANXE_5_FRAIS_GENERAUX!O46)</f>
        <v/>
      </c>
      <c r="AF46" s="51"/>
      <c r="AG46" s="136" t="str">
        <f t="shared" si="2"/>
        <v/>
      </c>
      <c r="AH46" s="52" t="str">
        <f t="shared" si="0"/>
        <v/>
      </c>
      <c r="AI46" s="137" t="str">
        <f t="shared" si="3"/>
        <v/>
      </c>
      <c r="AJ46" s="136" t="str">
        <f t="shared" si="4"/>
        <v/>
      </c>
      <c r="AK46" s="60"/>
      <c r="AL46" s="52"/>
    </row>
    <row r="47" spans="1:38" x14ac:dyDescent="0.25">
      <c r="A47" s="23"/>
      <c r="B47" s="84"/>
      <c r="C47" s="84"/>
      <c r="D47" s="85"/>
      <c r="E47" s="84"/>
      <c r="F47" s="84"/>
      <c r="G47" s="84"/>
      <c r="H47" s="91"/>
      <c r="I47" s="84"/>
      <c r="J47" s="92"/>
      <c r="K47" s="92"/>
      <c r="L47" s="92"/>
      <c r="M47" s="92"/>
      <c r="N47" s="120" t="str">
        <f t="shared" si="1"/>
        <v/>
      </c>
      <c r="O47" s="95"/>
      <c r="P47" s="18"/>
      <c r="Q47" s="84" t="str">
        <f>IF((ANXE_5_FRAIS_GENERAUX!B47)=0,"",ANXE_5_FRAIS_GENERAUX!B47)</f>
        <v/>
      </c>
      <c r="R47" s="140" t="str">
        <f>IF((ANXE_5_FRAIS_GENERAUX!C47)=0,"",ANXE_5_FRAIS_GENERAUX!C47)</f>
        <v/>
      </c>
      <c r="S47" s="85" t="str">
        <f>IF((ANXE_5_FRAIS_GENERAUX!D47)=0,"",ANXE_5_FRAIS_GENERAUX!D47)</f>
        <v/>
      </c>
      <c r="T47" s="84" t="str">
        <f>IF((ANXE_5_FRAIS_GENERAUX!E47)=0,"",ANXE_5_FRAIS_GENERAUX!E47)</f>
        <v/>
      </c>
      <c r="U47" s="84" t="str">
        <f>IF((ANXE_5_FRAIS_GENERAUX!F47)=0,"",ANXE_5_FRAIS_GENERAUX!F47)</f>
        <v/>
      </c>
      <c r="V47" s="84" t="str">
        <f>IF((ANXE_5_FRAIS_GENERAUX!G47)=0,"",ANXE_5_FRAIS_GENERAUX!G47)</f>
        <v/>
      </c>
      <c r="W47" s="91" t="str">
        <f>IF((ANXE_5_FRAIS_GENERAUX!H47)=0,"",ANXE_5_FRAIS_GENERAUX!H47)</f>
        <v/>
      </c>
      <c r="X47" s="84" t="str">
        <f>IF((ANXE_5_FRAIS_GENERAUX!I47)=0,"",ANXE_5_FRAIS_GENERAUX!I47)</f>
        <v/>
      </c>
      <c r="Y47" s="92" t="str">
        <f>IF((ANXE_5_FRAIS_GENERAUX!J47)=0,"",ANXE_5_FRAIS_GENERAUX!J47)</f>
        <v/>
      </c>
      <c r="Z47" s="141" t="str">
        <f>IF(Y47="","",IF((ANXE_5_FRAIS_GENERAUX!K47)=0,0,ANXE_5_FRAIS_GENERAUX!K47))</f>
        <v/>
      </c>
      <c r="AA47" s="92" t="str">
        <f>IF((ANXE_5_FRAIS_GENERAUX!L47)=0,"",ANXE_5_FRAIS_GENERAUX!L47)</f>
        <v/>
      </c>
      <c r="AB47" s="92" t="str">
        <f>IF((ANXE_5_FRAIS_GENERAUX!M47)=0,"",ANXE_5_FRAIS_GENERAUX!M47)</f>
        <v/>
      </c>
      <c r="AC47" s="92" t="str">
        <f>IF((ANXE_5_FRAIS_GENERAUX!N47)=0,"",ANXE_5_FRAIS_GENERAUX!N47)</f>
        <v/>
      </c>
      <c r="AD47" s="84" t="str">
        <f>IF((ANXE_5_FRAIS_GENERAUX!O47)=0,"",ANXE_5_FRAIS_GENERAUX!O47)</f>
        <v/>
      </c>
      <c r="AF47" s="51"/>
      <c r="AG47" s="136" t="str">
        <f t="shared" si="2"/>
        <v/>
      </c>
      <c r="AH47" s="52" t="str">
        <f t="shared" si="0"/>
        <v/>
      </c>
      <c r="AI47" s="137" t="str">
        <f t="shared" si="3"/>
        <v/>
      </c>
      <c r="AJ47" s="136" t="str">
        <f t="shared" si="4"/>
        <v/>
      </c>
      <c r="AK47" s="60"/>
      <c r="AL47" s="52"/>
    </row>
    <row r="48" spans="1:38" x14ac:dyDescent="0.25">
      <c r="A48" s="23"/>
      <c r="B48" s="84"/>
      <c r="C48" s="84"/>
      <c r="D48" s="85"/>
      <c r="E48" s="84"/>
      <c r="F48" s="84"/>
      <c r="G48" s="84"/>
      <c r="H48" s="91"/>
      <c r="I48" s="84"/>
      <c r="J48" s="92"/>
      <c r="K48" s="92"/>
      <c r="L48" s="92"/>
      <c r="M48" s="92"/>
      <c r="N48" s="120" t="str">
        <f t="shared" si="1"/>
        <v/>
      </c>
      <c r="O48" s="95"/>
      <c r="P48" s="18"/>
      <c r="Q48" s="84" t="str">
        <f>IF((ANXE_5_FRAIS_GENERAUX!B48)=0,"",ANXE_5_FRAIS_GENERAUX!B48)</f>
        <v/>
      </c>
      <c r="R48" s="140" t="str">
        <f>IF((ANXE_5_FRAIS_GENERAUX!C48)=0,"",ANXE_5_FRAIS_GENERAUX!C48)</f>
        <v/>
      </c>
      <c r="S48" s="85" t="str">
        <f>IF((ANXE_5_FRAIS_GENERAUX!D48)=0,"",ANXE_5_FRAIS_GENERAUX!D48)</f>
        <v/>
      </c>
      <c r="T48" s="84" t="str">
        <f>IF((ANXE_5_FRAIS_GENERAUX!E48)=0,"",ANXE_5_FRAIS_GENERAUX!E48)</f>
        <v/>
      </c>
      <c r="U48" s="84" t="str">
        <f>IF((ANXE_5_FRAIS_GENERAUX!F48)=0,"",ANXE_5_FRAIS_GENERAUX!F48)</f>
        <v/>
      </c>
      <c r="V48" s="84" t="str">
        <f>IF((ANXE_5_FRAIS_GENERAUX!G48)=0,"",ANXE_5_FRAIS_GENERAUX!G48)</f>
        <v/>
      </c>
      <c r="W48" s="91" t="str">
        <f>IF((ANXE_5_FRAIS_GENERAUX!H48)=0,"",ANXE_5_FRAIS_GENERAUX!H48)</f>
        <v/>
      </c>
      <c r="X48" s="84" t="str">
        <f>IF((ANXE_5_FRAIS_GENERAUX!I48)=0,"",ANXE_5_FRAIS_GENERAUX!I48)</f>
        <v/>
      </c>
      <c r="Y48" s="92" t="str">
        <f>IF((ANXE_5_FRAIS_GENERAUX!J48)=0,"",ANXE_5_FRAIS_GENERAUX!J48)</f>
        <v/>
      </c>
      <c r="Z48" s="141" t="str">
        <f>IF(Y48="","",IF((ANXE_5_FRAIS_GENERAUX!K48)=0,0,ANXE_5_FRAIS_GENERAUX!K48))</f>
        <v/>
      </c>
      <c r="AA48" s="92" t="str">
        <f>IF((ANXE_5_FRAIS_GENERAUX!L48)=0,"",ANXE_5_FRAIS_GENERAUX!L48)</f>
        <v/>
      </c>
      <c r="AB48" s="92" t="str">
        <f>IF((ANXE_5_FRAIS_GENERAUX!M48)=0,"",ANXE_5_FRAIS_GENERAUX!M48)</f>
        <v/>
      </c>
      <c r="AC48" s="92" t="str">
        <f>IF((ANXE_5_FRAIS_GENERAUX!N48)=0,"",ANXE_5_FRAIS_GENERAUX!N48)</f>
        <v/>
      </c>
      <c r="AD48" s="84" t="str">
        <f>IF((ANXE_5_FRAIS_GENERAUX!O48)=0,"",ANXE_5_FRAIS_GENERAUX!O48)</f>
        <v/>
      </c>
      <c r="AF48" s="51"/>
      <c r="AG48" s="136" t="str">
        <f t="shared" si="2"/>
        <v/>
      </c>
      <c r="AH48" s="52" t="str">
        <f t="shared" si="0"/>
        <v/>
      </c>
      <c r="AI48" s="137" t="str">
        <f t="shared" si="3"/>
        <v/>
      </c>
      <c r="AJ48" s="136" t="str">
        <f t="shared" si="4"/>
        <v/>
      </c>
      <c r="AK48" s="60"/>
      <c r="AL48" s="52"/>
    </row>
    <row r="49" spans="1:38" x14ac:dyDescent="0.25">
      <c r="A49" s="23"/>
      <c r="B49" s="84"/>
      <c r="C49" s="84"/>
      <c r="D49" s="85"/>
      <c r="E49" s="84"/>
      <c r="F49" s="84"/>
      <c r="G49" s="84"/>
      <c r="H49" s="91"/>
      <c r="I49" s="84"/>
      <c r="J49" s="92"/>
      <c r="K49" s="92"/>
      <c r="L49" s="92"/>
      <c r="M49" s="92"/>
      <c r="N49" s="120" t="str">
        <f t="shared" si="1"/>
        <v/>
      </c>
      <c r="O49" s="95"/>
      <c r="P49" s="18"/>
      <c r="Q49" s="84" t="str">
        <f>IF((ANXE_5_FRAIS_GENERAUX!B49)=0,"",ANXE_5_FRAIS_GENERAUX!B49)</f>
        <v/>
      </c>
      <c r="R49" s="140" t="str">
        <f>IF((ANXE_5_FRAIS_GENERAUX!C49)=0,"",ANXE_5_FRAIS_GENERAUX!C49)</f>
        <v/>
      </c>
      <c r="S49" s="85" t="str">
        <f>IF((ANXE_5_FRAIS_GENERAUX!D49)=0,"",ANXE_5_FRAIS_GENERAUX!D49)</f>
        <v/>
      </c>
      <c r="T49" s="84" t="str">
        <f>IF((ANXE_5_FRAIS_GENERAUX!E49)=0,"",ANXE_5_FRAIS_GENERAUX!E49)</f>
        <v/>
      </c>
      <c r="U49" s="84" t="str">
        <f>IF((ANXE_5_FRAIS_GENERAUX!F49)=0,"",ANXE_5_FRAIS_GENERAUX!F49)</f>
        <v/>
      </c>
      <c r="V49" s="84" t="str">
        <f>IF((ANXE_5_FRAIS_GENERAUX!G49)=0,"",ANXE_5_FRAIS_GENERAUX!G49)</f>
        <v/>
      </c>
      <c r="W49" s="91" t="str">
        <f>IF((ANXE_5_FRAIS_GENERAUX!H49)=0,"",ANXE_5_FRAIS_GENERAUX!H49)</f>
        <v/>
      </c>
      <c r="X49" s="84" t="str">
        <f>IF((ANXE_5_FRAIS_GENERAUX!I49)=0,"",ANXE_5_FRAIS_GENERAUX!I49)</f>
        <v/>
      </c>
      <c r="Y49" s="92" t="str">
        <f>IF((ANXE_5_FRAIS_GENERAUX!J49)=0,"",ANXE_5_FRAIS_GENERAUX!J49)</f>
        <v/>
      </c>
      <c r="Z49" s="141" t="str">
        <f>IF(Y49="","",IF((ANXE_5_FRAIS_GENERAUX!K49)=0,0,ANXE_5_FRAIS_GENERAUX!K49))</f>
        <v/>
      </c>
      <c r="AA49" s="92" t="str">
        <f>IF((ANXE_5_FRAIS_GENERAUX!L49)=0,"",ANXE_5_FRAIS_GENERAUX!L49)</f>
        <v/>
      </c>
      <c r="AB49" s="92" t="str">
        <f>IF((ANXE_5_FRAIS_GENERAUX!M49)=0,"",ANXE_5_FRAIS_GENERAUX!M49)</f>
        <v/>
      </c>
      <c r="AC49" s="92" t="str">
        <f>IF((ANXE_5_FRAIS_GENERAUX!N49)=0,"",ANXE_5_FRAIS_GENERAUX!N49)</f>
        <v/>
      </c>
      <c r="AD49" s="84" t="str">
        <f>IF((ANXE_5_FRAIS_GENERAUX!O49)=0,"",ANXE_5_FRAIS_GENERAUX!O49)</f>
        <v/>
      </c>
      <c r="AF49" s="51"/>
      <c r="AG49" s="136" t="str">
        <f t="shared" si="2"/>
        <v/>
      </c>
      <c r="AH49" s="52" t="str">
        <f t="shared" si="0"/>
        <v/>
      </c>
      <c r="AI49" s="137" t="str">
        <f t="shared" si="3"/>
        <v/>
      </c>
      <c r="AJ49" s="136" t="str">
        <f t="shared" si="4"/>
        <v/>
      </c>
      <c r="AK49" s="60"/>
      <c r="AL49" s="52"/>
    </row>
    <row r="50" spans="1:38" x14ac:dyDescent="0.25">
      <c r="A50" s="23"/>
      <c r="B50" s="84"/>
      <c r="C50" s="84"/>
      <c r="D50" s="85"/>
      <c r="E50" s="84"/>
      <c r="F50" s="84"/>
      <c r="G50" s="84"/>
      <c r="H50" s="91"/>
      <c r="I50" s="84"/>
      <c r="J50" s="92"/>
      <c r="K50" s="92"/>
      <c r="L50" s="92"/>
      <c r="M50" s="92"/>
      <c r="N50" s="120" t="str">
        <f t="shared" ref="N50:N99" si="5">IF(SUM(J50:K50)=0,"",SUM(J50:K50))</f>
        <v/>
      </c>
      <c r="O50" s="95"/>
      <c r="Q50" s="84" t="str">
        <f>IF((ANXE_5_FRAIS_GENERAUX!B50)=0,"",ANXE_5_FRAIS_GENERAUX!B50)</f>
        <v/>
      </c>
      <c r="R50" s="140" t="str">
        <f>IF((ANXE_5_FRAIS_GENERAUX!C50)=0,"",ANXE_5_FRAIS_GENERAUX!C50)</f>
        <v/>
      </c>
      <c r="S50" s="85" t="str">
        <f>IF((ANXE_5_FRAIS_GENERAUX!D50)=0,"",ANXE_5_FRAIS_GENERAUX!D50)</f>
        <v/>
      </c>
      <c r="T50" s="84" t="str">
        <f>IF((ANXE_5_FRAIS_GENERAUX!E50)=0,"",ANXE_5_FRAIS_GENERAUX!E50)</f>
        <v/>
      </c>
      <c r="U50" s="84" t="str">
        <f>IF((ANXE_5_FRAIS_GENERAUX!F50)=0,"",ANXE_5_FRAIS_GENERAUX!F50)</f>
        <v/>
      </c>
      <c r="V50" s="84" t="str">
        <f>IF((ANXE_5_FRAIS_GENERAUX!G50)=0,"",ANXE_5_FRAIS_GENERAUX!G50)</f>
        <v/>
      </c>
      <c r="W50" s="91" t="str">
        <f>IF((ANXE_5_FRAIS_GENERAUX!H50)=0,"",ANXE_5_FRAIS_GENERAUX!H50)</f>
        <v/>
      </c>
      <c r="X50" s="84" t="str">
        <f>IF((ANXE_5_FRAIS_GENERAUX!I50)=0,"",ANXE_5_FRAIS_GENERAUX!I50)</f>
        <v/>
      </c>
      <c r="Y50" s="92" t="str">
        <f>IF((ANXE_5_FRAIS_GENERAUX!J50)=0,"",ANXE_5_FRAIS_GENERAUX!J50)</f>
        <v/>
      </c>
      <c r="Z50" s="141" t="str">
        <f>IF(Y50="","",IF((ANXE_5_FRAIS_GENERAUX!K50)=0,0,ANXE_5_FRAIS_GENERAUX!K50))</f>
        <v/>
      </c>
      <c r="AA50" s="92" t="str">
        <f>IF((ANXE_5_FRAIS_GENERAUX!L50)=0,"",ANXE_5_FRAIS_GENERAUX!L50)</f>
        <v/>
      </c>
      <c r="AB50" s="92" t="str">
        <f>IF((ANXE_5_FRAIS_GENERAUX!M50)=0,"",ANXE_5_FRAIS_GENERAUX!M50)</f>
        <v/>
      </c>
      <c r="AC50" s="92" t="str">
        <f>IF((ANXE_5_FRAIS_GENERAUX!N50)=0,"",ANXE_5_FRAIS_GENERAUX!N50)</f>
        <v/>
      </c>
      <c r="AD50" s="84" t="str">
        <f>IF((ANXE_5_FRAIS_GENERAUX!O50)=0,"",ANXE_5_FRAIS_GENERAUX!O50)</f>
        <v/>
      </c>
      <c r="AF50" s="51"/>
      <c r="AG50" s="136" t="str">
        <f t="shared" ref="AG50:AG99" si="6">IF(AC50="","",AC50-AF50)</f>
        <v/>
      </c>
      <c r="AH50" s="52" t="str">
        <f t="shared" si="0"/>
        <v/>
      </c>
      <c r="AI50" s="137" t="str">
        <f t="shared" si="3"/>
        <v/>
      </c>
      <c r="AJ50" s="136" t="str">
        <f t="shared" si="4"/>
        <v/>
      </c>
      <c r="AK50" s="60"/>
      <c r="AL50" s="52"/>
    </row>
    <row r="51" spans="1:38" x14ac:dyDescent="0.25">
      <c r="A51" s="23"/>
      <c r="B51" s="84"/>
      <c r="C51" s="84"/>
      <c r="D51" s="85"/>
      <c r="E51" s="84"/>
      <c r="F51" s="84"/>
      <c r="G51" s="84"/>
      <c r="H51" s="91"/>
      <c r="I51" s="84"/>
      <c r="J51" s="92"/>
      <c r="K51" s="92"/>
      <c r="L51" s="92"/>
      <c r="M51" s="92"/>
      <c r="N51" s="120" t="str">
        <f t="shared" si="5"/>
        <v/>
      </c>
      <c r="O51" s="95"/>
      <c r="Q51" s="84" t="str">
        <f>IF((ANXE_5_FRAIS_GENERAUX!B51)=0,"",ANXE_5_FRAIS_GENERAUX!B51)</f>
        <v/>
      </c>
      <c r="R51" s="140" t="str">
        <f>IF((ANXE_5_FRAIS_GENERAUX!C51)=0,"",ANXE_5_FRAIS_GENERAUX!C51)</f>
        <v/>
      </c>
      <c r="S51" s="85" t="str">
        <f>IF((ANXE_5_FRAIS_GENERAUX!D51)=0,"",ANXE_5_FRAIS_GENERAUX!D51)</f>
        <v/>
      </c>
      <c r="T51" s="84" t="str">
        <f>IF((ANXE_5_FRAIS_GENERAUX!E51)=0,"",ANXE_5_FRAIS_GENERAUX!E51)</f>
        <v/>
      </c>
      <c r="U51" s="84" t="str">
        <f>IF((ANXE_5_FRAIS_GENERAUX!F51)=0,"",ANXE_5_FRAIS_GENERAUX!F51)</f>
        <v/>
      </c>
      <c r="V51" s="84" t="str">
        <f>IF((ANXE_5_FRAIS_GENERAUX!G51)=0,"",ANXE_5_FRAIS_GENERAUX!G51)</f>
        <v/>
      </c>
      <c r="W51" s="91" t="str">
        <f>IF((ANXE_5_FRAIS_GENERAUX!H51)=0,"",ANXE_5_FRAIS_GENERAUX!H51)</f>
        <v/>
      </c>
      <c r="X51" s="84" t="str">
        <f>IF((ANXE_5_FRAIS_GENERAUX!I51)=0,"",ANXE_5_FRAIS_GENERAUX!I51)</f>
        <v/>
      </c>
      <c r="Y51" s="92" t="str">
        <f>IF((ANXE_5_FRAIS_GENERAUX!J51)=0,"",ANXE_5_FRAIS_GENERAUX!J51)</f>
        <v/>
      </c>
      <c r="Z51" s="141" t="str">
        <f>IF(Y51="","",IF((ANXE_5_FRAIS_GENERAUX!K51)=0,0,ANXE_5_FRAIS_GENERAUX!K51))</f>
        <v/>
      </c>
      <c r="AA51" s="92" t="str">
        <f>IF((ANXE_5_FRAIS_GENERAUX!L51)=0,"",ANXE_5_FRAIS_GENERAUX!L51)</f>
        <v/>
      </c>
      <c r="AB51" s="92" t="str">
        <f>IF((ANXE_5_FRAIS_GENERAUX!M51)=0,"",ANXE_5_FRAIS_GENERAUX!M51)</f>
        <v/>
      </c>
      <c r="AC51" s="92" t="str">
        <f>IF((ANXE_5_FRAIS_GENERAUX!N51)=0,"",ANXE_5_FRAIS_GENERAUX!N51)</f>
        <v/>
      </c>
      <c r="AD51" s="84" t="str">
        <f>IF((ANXE_5_FRAIS_GENERAUX!O51)=0,"",ANXE_5_FRAIS_GENERAUX!O51)</f>
        <v/>
      </c>
      <c r="AF51" s="51"/>
      <c r="AG51" s="136" t="str">
        <f t="shared" si="6"/>
        <v/>
      </c>
      <c r="AH51" s="52" t="str">
        <f t="shared" si="0"/>
        <v/>
      </c>
      <c r="AI51" s="137" t="str">
        <f t="shared" si="3"/>
        <v/>
      </c>
      <c r="AJ51" s="136" t="str">
        <f t="shared" si="4"/>
        <v/>
      </c>
      <c r="AK51" s="60"/>
      <c r="AL51" s="52"/>
    </row>
    <row r="52" spans="1:38" x14ac:dyDescent="0.25">
      <c r="A52" s="23"/>
      <c r="B52" s="84"/>
      <c r="C52" s="84"/>
      <c r="D52" s="85"/>
      <c r="E52" s="84"/>
      <c r="F52" s="84"/>
      <c r="G52" s="84"/>
      <c r="H52" s="91"/>
      <c r="I52" s="84"/>
      <c r="J52" s="92"/>
      <c r="K52" s="92"/>
      <c r="L52" s="92"/>
      <c r="M52" s="92"/>
      <c r="N52" s="120" t="str">
        <f t="shared" si="5"/>
        <v/>
      </c>
      <c r="O52" s="95"/>
      <c r="Q52" s="84" t="str">
        <f>IF((ANXE_5_FRAIS_GENERAUX!B52)=0,"",ANXE_5_FRAIS_GENERAUX!B52)</f>
        <v/>
      </c>
      <c r="R52" s="140" t="str">
        <f>IF((ANXE_5_FRAIS_GENERAUX!C52)=0,"",ANXE_5_FRAIS_GENERAUX!C52)</f>
        <v/>
      </c>
      <c r="S52" s="85" t="str">
        <f>IF((ANXE_5_FRAIS_GENERAUX!D52)=0,"",ANXE_5_FRAIS_GENERAUX!D52)</f>
        <v/>
      </c>
      <c r="T52" s="84" t="str">
        <f>IF((ANXE_5_FRAIS_GENERAUX!E52)=0,"",ANXE_5_FRAIS_GENERAUX!E52)</f>
        <v/>
      </c>
      <c r="U52" s="84" t="str">
        <f>IF((ANXE_5_FRAIS_GENERAUX!F52)=0,"",ANXE_5_FRAIS_GENERAUX!F52)</f>
        <v/>
      </c>
      <c r="V52" s="84" t="str">
        <f>IF((ANXE_5_FRAIS_GENERAUX!G52)=0,"",ANXE_5_FRAIS_GENERAUX!G52)</f>
        <v/>
      </c>
      <c r="W52" s="91" t="str">
        <f>IF((ANXE_5_FRAIS_GENERAUX!H52)=0,"",ANXE_5_FRAIS_GENERAUX!H52)</f>
        <v/>
      </c>
      <c r="X52" s="84" t="str">
        <f>IF((ANXE_5_FRAIS_GENERAUX!I52)=0,"",ANXE_5_FRAIS_GENERAUX!I52)</f>
        <v/>
      </c>
      <c r="Y52" s="92" t="str">
        <f>IF((ANXE_5_FRAIS_GENERAUX!J52)=0,"",ANXE_5_FRAIS_GENERAUX!J52)</f>
        <v/>
      </c>
      <c r="Z52" s="141" t="str">
        <f>IF(Y52="","",IF((ANXE_5_FRAIS_GENERAUX!K52)=0,0,ANXE_5_FRAIS_GENERAUX!K52))</f>
        <v/>
      </c>
      <c r="AA52" s="92" t="str">
        <f>IF((ANXE_5_FRAIS_GENERAUX!L52)=0,"",ANXE_5_FRAIS_GENERAUX!L52)</f>
        <v/>
      </c>
      <c r="AB52" s="92" t="str">
        <f>IF((ANXE_5_FRAIS_GENERAUX!M52)=0,"",ANXE_5_FRAIS_GENERAUX!M52)</f>
        <v/>
      </c>
      <c r="AC52" s="92" t="str">
        <f>IF((ANXE_5_FRAIS_GENERAUX!N52)=0,"",ANXE_5_FRAIS_GENERAUX!N52)</f>
        <v/>
      </c>
      <c r="AD52" s="84" t="str">
        <f>IF((ANXE_5_FRAIS_GENERAUX!O52)=0,"",ANXE_5_FRAIS_GENERAUX!O52)</f>
        <v/>
      </c>
      <c r="AF52" s="51"/>
      <c r="AG52" s="136" t="str">
        <f t="shared" si="6"/>
        <v/>
      </c>
      <c r="AH52" s="52" t="str">
        <f t="shared" si="0"/>
        <v/>
      </c>
      <c r="AI52" s="137" t="str">
        <f t="shared" si="3"/>
        <v/>
      </c>
      <c r="AJ52" s="136" t="str">
        <f t="shared" si="4"/>
        <v/>
      </c>
      <c r="AK52" s="60"/>
      <c r="AL52" s="52"/>
    </row>
    <row r="53" spans="1:38" x14ac:dyDescent="0.25">
      <c r="A53" s="23"/>
      <c r="B53" s="84"/>
      <c r="C53" s="84"/>
      <c r="D53" s="85"/>
      <c r="E53" s="84"/>
      <c r="F53" s="84"/>
      <c r="G53" s="84"/>
      <c r="H53" s="91"/>
      <c r="I53" s="84"/>
      <c r="J53" s="92"/>
      <c r="K53" s="92"/>
      <c r="L53" s="92"/>
      <c r="M53" s="92"/>
      <c r="N53" s="120" t="str">
        <f t="shared" si="5"/>
        <v/>
      </c>
      <c r="O53" s="95"/>
      <c r="Q53" s="84" t="str">
        <f>IF((ANXE_5_FRAIS_GENERAUX!B53)=0,"",ANXE_5_FRAIS_GENERAUX!B53)</f>
        <v/>
      </c>
      <c r="R53" s="140" t="str">
        <f>IF((ANXE_5_FRAIS_GENERAUX!C53)=0,"",ANXE_5_FRAIS_GENERAUX!C53)</f>
        <v/>
      </c>
      <c r="S53" s="85" t="str">
        <f>IF((ANXE_5_FRAIS_GENERAUX!D53)=0,"",ANXE_5_FRAIS_GENERAUX!D53)</f>
        <v/>
      </c>
      <c r="T53" s="84" t="str">
        <f>IF((ANXE_5_FRAIS_GENERAUX!E53)=0,"",ANXE_5_FRAIS_GENERAUX!E53)</f>
        <v/>
      </c>
      <c r="U53" s="84" t="str">
        <f>IF((ANXE_5_FRAIS_GENERAUX!F53)=0,"",ANXE_5_FRAIS_GENERAUX!F53)</f>
        <v/>
      </c>
      <c r="V53" s="84" t="str">
        <f>IF((ANXE_5_FRAIS_GENERAUX!G53)=0,"",ANXE_5_FRAIS_GENERAUX!G53)</f>
        <v/>
      </c>
      <c r="W53" s="91" t="str">
        <f>IF((ANXE_5_FRAIS_GENERAUX!H53)=0,"",ANXE_5_FRAIS_GENERAUX!H53)</f>
        <v/>
      </c>
      <c r="X53" s="84" t="str">
        <f>IF((ANXE_5_FRAIS_GENERAUX!I53)=0,"",ANXE_5_FRAIS_GENERAUX!I53)</f>
        <v/>
      </c>
      <c r="Y53" s="92" t="str">
        <f>IF((ANXE_5_FRAIS_GENERAUX!J53)=0,"",ANXE_5_FRAIS_GENERAUX!J53)</f>
        <v/>
      </c>
      <c r="Z53" s="141" t="str">
        <f>IF(Y53="","",IF((ANXE_5_FRAIS_GENERAUX!K53)=0,0,ANXE_5_FRAIS_GENERAUX!K53))</f>
        <v/>
      </c>
      <c r="AA53" s="92" t="str">
        <f>IF((ANXE_5_FRAIS_GENERAUX!L53)=0,"",ANXE_5_FRAIS_GENERAUX!L53)</f>
        <v/>
      </c>
      <c r="AB53" s="92" t="str">
        <f>IF((ANXE_5_FRAIS_GENERAUX!M53)=0,"",ANXE_5_FRAIS_GENERAUX!M53)</f>
        <v/>
      </c>
      <c r="AC53" s="92" t="str">
        <f>IF((ANXE_5_FRAIS_GENERAUX!N53)=0,"",ANXE_5_FRAIS_GENERAUX!N53)</f>
        <v/>
      </c>
      <c r="AD53" s="84" t="str">
        <f>IF((ANXE_5_FRAIS_GENERAUX!O53)=0,"",ANXE_5_FRAIS_GENERAUX!O53)</f>
        <v/>
      </c>
      <c r="AF53" s="51"/>
      <c r="AG53" s="136" t="str">
        <f t="shared" si="6"/>
        <v/>
      </c>
      <c r="AH53" s="52" t="str">
        <f t="shared" si="0"/>
        <v/>
      </c>
      <c r="AI53" s="137" t="str">
        <f t="shared" si="3"/>
        <v/>
      </c>
      <c r="AJ53" s="136" t="str">
        <f t="shared" si="4"/>
        <v/>
      </c>
      <c r="AK53" s="60"/>
      <c r="AL53" s="52"/>
    </row>
    <row r="54" spans="1:38" x14ac:dyDescent="0.25">
      <c r="A54" s="23"/>
      <c r="B54" s="84"/>
      <c r="C54" s="84"/>
      <c r="D54" s="85"/>
      <c r="E54" s="84"/>
      <c r="F54" s="84"/>
      <c r="G54" s="84"/>
      <c r="H54" s="91"/>
      <c r="I54" s="84"/>
      <c r="J54" s="92"/>
      <c r="K54" s="92"/>
      <c r="L54" s="92"/>
      <c r="M54" s="92"/>
      <c r="N54" s="120" t="str">
        <f t="shared" si="5"/>
        <v/>
      </c>
      <c r="O54" s="95"/>
      <c r="Q54" s="84" t="str">
        <f>IF((ANXE_5_FRAIS_GENERAUX!B54)=0,"",ANXE_5_FRAIS_GENERAUX!B54)</f>
        <v/>
      </c>
      <c r="R54" s="140" t="str">
        <f>IF((ANXE_5_FRAIS_GENERAUX!C54)=0,"",ANXE_5_FRAIS_GENERAUX!C54)</f>
        <v/>
      </c>
      <c r="S54" s="85" t="str">
        <f>IF((ANXE_5_FRAIS_GENERAUX!D54)=0,"",ANXE_5_FRAIS_GENERAUX!D54)</f>
        <v/>
      </c>
      <c r="T54" s="84" t="str">
        <f>IF((ANXE_5_FRAIS_GENERAUX!E54)=0,"",ANXE_5_FRAIS_GENERAUX!E54)</f>
        <v/>
      </c>
      <c r="U54" s="84" t="str">
        <f>IF((ANXE_5_FRAIS_GENERAUX!F54)=0,"",ANXE_5_FRAIS_GENERAUX!F54)</f>
        <v/>
      </c>
      <c r="V54" s="84" t="str">
        <f>IF((ANXE_5_FRAIS_GENERAUX!G54)=0,"",ANXE_5_FRAIS_GENERAUX!G54)</f>
        <v/>
      </c>
      <c r="W54" s="91" t="str">
        <f>IF((ANXE_5_FRAIS_GENERAUX!H54)=0,"",ANXE_5_FRAIS_GENERAUX!H54)</f>
        <v/>
      </c>
      <c r="X54" s="84" t="str">
        <f>IF((ANXE_5_FRAIS_GENERAUX!I54)=0,"",ANXE_5_FRAIS_GENERAUX!I54)</f>
        <v/>
      </c>
      <c r="Y54" s="92" t="str">
        <f>IF((ANXE_5_FRAIS_GENERAUX!J54)=0,"",ANXE_5_FRAIS_GENERAUX!J54)</f>
        <v/>
      </c>
      <c r="Z54" s="141" t="str">
        <f>IF(Y54="","",IF((ANXE_5_FRAIS_GENERAUX!K54)=0,0,ANXE_5_FRAIS_GENERAUX!K54))</f>
        <v/>
      </c>
      <c r="AA54" s="92" t="str">
        <f>IF((ANXE_5_FRAIS_GENERAUX!L54)=0,"",ANXE_5_FRAIS_GENERAUX!L54)</f>
        <v/>
      </c>
      <c r="AB54" s="92" t="str">
        <f>IF((ANXE_5_FRAIS_GENERAUX!M54)=0,"",ANXE_5_FRAIS_GENERAUX!M54)</f>
        <v/>
      </c>
      <c r="AC54" s="92" t="str">
        <f>IF((ANXE_5_FRAIS_GENERAUX!N54)=0,"",ANXE_5_FRAIS_GENERAUX!N54)</f>
        <v/>
      </c>
      <c r="AD54" s="84" t="str">
        <f>IF((ANXE_5_FRAIS_GENERAUX!O54)=0,"",ANXE_5_FRAIS_GENERAUX!O54)</f>
        <v/>
      </c>
      <c r="AF54" s="51"/>
      <c r="AG54" s="136" t="str">
        <f t="shared" si="6"/>
        <v/>
      </c>
      <c r="AH54" s="52" t="str">
        <f t="shared" si="0"/>
        <v/>
      </c>
      <c r="AI54" s="137" t="str">
        <f t="shared" si="3"/>
        <v/>
      </c>
      <c r="AJ54" s="136" t="str">
        <f t="shared" si="4"/>
        <v/>
      </c>
      <c r="AK54" s="60"/>
      <c r="AL54" s="52"/>
    </row>
    <row r="55" spans="1:38" x14ac:dyDescent="0.25">
      <c r="A55" s="23"/>
      <c r="B55" s="84"/>
      <c r="C55" s="84"/>
      <c r="D55" s="85"/>
      <c r="E55" s="84"/>
      <c r="F55" s="84"/>
      <c r="G55" s="84"/>
      <c r="H55" s="91"/>
      <c r="I55" s="84"/>
      <c r="J55" s="92"/>
      <c r="K55" s="92"/>
      <c r="L55" s="92"/>
      <c r="M55" s="92"/>
      <c r="N55" s="120" t="str">
        <f t="shared" si="5"/>
        <v/>
      </c>
      <c r="O55" s="95"/>
      <c r="Q55" s="84" t="str">
        <f>IF((ANXE_5_FRAIS_GENERAUX!B55)=0,"",ANXE_5_FRAIS_GENERAUX!B55)</f>
        <v/>
      </c>
      <c r="R55" s="140" t="str">
        <f>IF((ANXE_5_FRAIS_GENERAUX!C55)=0,"",ANXE_5_FRAIS_GENERAUX!C55)</f>
        <v/>
      </c>
      <c r="S55" s="85" t="str">
        <f>IF((ANXE_5_FRAIS_GENERAUX!D55)=0,"",ANXE_5_FRAIS_GENERAUX!D55)</f>
        <v/>
      </c>
      <c r="T55" s="84" t="str">
        <f>IF((ANXE_5_FRAIS_GENERAUX!E55)=0,"",ANXE_5_FRAIS_GENERAUX!E55)</f>
        <v/>
      </c>
      <c r="U55" s="84" t="str">
        <f>IF((ANXE_5_FRAIS_GENERAUX!F55)=0,"",ANXE_5_FRAIS_GENERAUX!F55)</f>
        <v/>
      </c>
      <c r="V55" s="84" t="str">
        <f>IF((ANXE_5_FRAIS_GENERAUX!G55)=0,"",ANXE_5_FRAIS_GENERAUX!G55)</f>
        <v/>
      </c>
      <c r="W55" s="91" t="str">
        <f>IF((ANXE_5_FRAIS_GENERAUX!H55)=0,"",ANXE_5_FRAIS_GENERAUX!H55)</f>
        <v/>
      </c>
      <c r="X55" s="84" t="str">
        <f>IF((ANXE_5_FRAIS_GENERAUX!I55)=0,"",ANXE_5_FRAIS_GENERAUX!I55)</f>
        <v/>
      </c>
      <c r="Y55" s="92" t="str">
        <f>IF((ANXE_5_FRAIS_GENERAUX!J55)=0,"",ANXE_5_FRAIS_GENERAUX!J55)</f>
        <v/>
      </c>
      <c r="Z55" s="141" t="str">
        <f>IF(Y55="","",IF((ANXE_5_FRAIS_GENERAUX!K55)=0,0,ANXE_5_FRAIS_GENERAUX!K55))</f>
        <v/>
      </c>
      <c r="AA55" s="92" t="str">
        <f>IF((ANXE_5_FRAIS_GENERAUX!L55)=0,"",ANXE_5_FRAIS_GENERAUX!L55)</f>
        <v/>
      </c>
      <c r="AB55" s="92" t="str">
        <f>IF((ANXE_5_FRAIS_GENERAUX!M55)=0,"",ANXE_5_FRAIS_GENERAUX!M55)</f>
        <v/>
      </c>
      <c r="AC55" s="92" t="str">
        <f>IF((ANXE_5_FRAIS_GENERAUX!N55)=0,"",ANXE_5_FRAIS_GENERAUX!N55)</f>
        <v/>
      </c>
      <c r="AD55" s="84" t="str">
        <f>IF((ANXE_5_FRAIS_GENERAUX!O55)=0,"",ANXE_5_FRAIS_GENERAUX!O55)</f>
        <v/>
      </c>
      <c r="AF55" s="51"/>
      <c r="AG55" s="136" t="str">
        <f t="shared" si="6"/>
        <v/>
      </c>
      <c r="AH55" s="52" t="str">
        <f t="shared" si="0"/>
        <v/>
      </c>
      <c r="AI55" s="137" t="str">
        <f t="shared" si="3"/>
        <v/>
      </c>
      <c r="AJ55" s="136" t="str">
        <f t="shared" si="4"/>
        <v/>
      </c>
      <c r="AK55" s="60"/>
      <c r="AL55" s="52"/>
    </row>
    <row r="56" spans="1:38" x14ac:dyDescent="0.25">
      <c r="A56" s="23"/>
      <c r="B56" s="84"/>
      <c r="C56" s="84"/>
      <c r="D56" s="85"/>
      <c r="E56" s="84"/>
      <c r="F56" s="84"/>
      <c r="G56" s="84"/>
      <c r="H56" s="91"/>
      <c r="I56" s="84"/>
      <c r="J56" s="92"/>
      <c r="K56" s="92"/>
      <c r="L56" s="92"/>
      <c r="M56" s="92"/>
      <c r="N56" s="120" t="str">
        <f t="shared" si="5"/>
        <v/>
      </c>
      <c r="O56" s="95"/>
      <c r="Q56" s="84" t="str">
        <f>IF((ANXE_5_FRAIS_GENERAUX!B56)=0,"",ANXE_5_FRAIS_GENERAUX!B56)</f>
        <v/>
      </c>
      <c r="R56" s="140" t="str">
        <f>IF((ANXE_5_FRAIS_GENERAUX!C56)=0,"",ANXE_5_FRAIS_GENERAUX!C56)</f>
        <v/>
      </c>
      <c r="S56" s="85" t="str">
        <f>IF((ANXE_5_FRAIS_GENERAUX!D56)=0,"",ANXE_5_FRAIS_GENERAUX!D56)</f>
        <v/>
      </c>
      <c r="T56" s="84" t="str">
        <f>IF((ANXE_5_FRAIS_GENERAUX!E56)=0,"",ANXE_5_FRAIS_GENERAUX!E56)</f>
        <v/>
      </c>
      <c r="U56" s="84" t="str">
        <f>IF((ANXE_5_FRAIS_GENERAUX!F56)=0,"",ANXE_5_FRAIS_GENERAUX!F56)</f>
        <v/>
      </c>
      <c r="V56" s="84" t="str">
        <f>IF((ANXE_5_FRAIS_GENERAUX!G56)=0,"",ANXE_5_FRAIS_GENERAUX!G56)</f>
        <v/>
      </c>
      <c r="W56" s="91" t="str">
        <f>IF((ANXE_5_FRAIS_GENERAUX!H56)=0,"",ANXE_5_FRAIS_GENERAUX!H56)</f>
        <v/>
      </c>
      <c r="X56" s="84" t="str">
        <f>IF((ANXE_5_FRAIS_GENERAUX!I56)=0,"",ANXE_5_FRAIS_GENERAUX!I56)</f>
        <v/>
      </c>
      <c r="Y56" s="92" t="str">
        <f>IF((ANXE_5_FRAIS_GENERAUX!J56)=0,"",ANXE_5_FRAIS_GENERAUX!J56)</f>
        <v/>
      </c>
      <c r="Z56" s="141" t="str">
        <f>IF(Y56="","",IF((ANXE_5_FRAIS_GENERAUX!K56)=0,0,ANXE_5_FRAIS_GENERAUX!K56))</f>
        <v/>
      </c>
      <c r="AA56" s="92" t="str">
        <f>IF((ANXE_5_FRAIS_GENERAUX!L56)=0,"",ANXE_5_FRAIS_GENERAUX!L56)</f>
        <v/>
      </c>
      <c r="AB56" s="92" t="str">
        <f>IF((ANXE_5_FRAIS_GENERAUX!M56)=0,"",ANXE_5_FRAIS_GENERAUX!M56)</f>
        <v/>
      </c>
      <c r="AC56" s="92" t="str">
        <f>IF((ANXE_5_FRAIS_GENERAUX!N56)=0,"",ANXE_5_FRAIS_GENERAUX!N56)</f>
        <v/>
      </c>
      <c r="AD56" s="84" t="str">
        <f>IF((ANXE_5_FRAIS_GENERAUX!O56)=0,"",ANXE_5_FRAIS_GENERAUX!O56)</f>
        <v/>
      </c>
      <c r="AF56" s="51"/>
      <c r="AG56" s="136" t="str">
        <f t="shared" si="6"/>
        <v/>
      </c>
      <c r="AH56" s="52" t="str">
        <f t="shared" si="0"/>
        <v/>
      </c>
      <c r="AI56" s="137" t="str">
        <f t="shared" si="3"/>
        <v/>
      </c>
      <c r="AJ56" s="136" t="str">
        <f t="shared" si="4"/>
        <v/>
      </c>
      <c r="AK56" s="60"/>
      <c r="AL56" s="52"/>
    </row>
    <row r="57" spans="1:38" x14ac:dyDescent="0.25">
      <c r="A57" s="23"/>
      <c r="B57" s="84"/>
      <c r="C57" s="84"/>
      <c r="D57" s="85"/>
      <c r="E57" s="84"/>
      <c r="F57" s="84"/>
      <c r="G57" s="84"/>
      <c r="H57" s="91"/>
      <c r="I57" s="84"/>
      <c r="J57" s="92"/>
      <c r="K57" s="92"/>
      <c r="L57" s="92"/>
      <c r="M57" s="92"/>
      <c r="N57" s="120" t="str">
        <f t="shared" si="5"/>
        <v/>
      </c>
      <c r="O57" s="95"/>
      <c r="Q57" s="84" t="str">
        <f>IF((ANXE_5_FRAIS_GENERAUX!B57)=0,"",ANXE_5_FRAIS_GENERAUX!B57)</f>
        <v/>
      </c>
      <c r="R57" s="140" t="str">
        <f>IF((ANXE_5_FRAIS_GENERAUX!C57)=0,"",ANXE_5_FRAIS_GENERAUX!C57)</f>
        <v/>
      </c>
      <c r="S57" s="85" t="str">
        <f>IF((ANXE_5_FRAIS_GENERAUX!D57)=0,"",ANXE_5_FRAIS_GENERAUX!D57)</f>
        <v/>
      </c>
      <c r="T57" s="84" t="str">
        <f>IF((ANXE_5_FRAIS_GENERAUX!E57)=0,"",ANXE_5_FRAIS_GENERAUX!E57)</f>
        <v/>
      </c>
      <c r="U57" s="84" t="str">
        <f>IF((ANXE_5_FRAIS_GENERAUX!F57)=0,"",ANXE_5_FRAIS_GENERAUX!F57)</f>
        <v/>
      </c>
      <c r="V57" s="84" t="str">
        <f>IF((ANXE_5_FRAIS_GENERAUX!G57)=0,"",ANXE_5_FRAIS_GENERAUX!G57)</f>
        <v/>
      </c>
      <c r="W57" s="91" t="str">
        <f>IF((ANXE_5_FRAIS_GENERAUX!H57)=0,"",ANXE_5_FRAIS_GENERAUX!H57)</f>
        <v/>
      </c>
      <c r="X57" s="84" t="str">
        <f>IF((ANXE_5_FRAIS_GENERAUX!I57)=0,"",ANXE_5_FRAIS_GENERAUX!I57)</f>
        <v/>
      </c>
      <c r="Y57" s="92" t="str">
        <f>IF((ANXE_5_FRAIS_GENERAUX!J57)=0,"",ANXE_5_FRAIS_GENERAUX!J57)</f>
        <v/>
      </c>
      <c r="Z57" s="141" t="str">
        <f>IF(Y57="","",IF((ANXE_5_FRAIS_GENERAUX!K57)=0,0,ANXE_5_FRAIS_GENERAUX!K57))</f>
        <v/>
      </c>
      <c r="AA57" s="92" t="str">
        <f>IF((ANXE_5_FRAIS_GENERAUX!L57)=0,"",ANXE_5_FRAIS_GENERAUX!L57)</f>
        <v/>
      </c>
      <c r="AB57" s="92" t="str">
        <f>IF((ANXE_5_FRAIS_GENERAUX!M57)=0,"",ANXE_5_FRAIS_GENERAUX!M57)</f>
        <v/>
      </c>
      <c r="AC57" s="92" t="str">
        <f>IF((ANXE_5_FRAIS_GENERAUX!N57)=0,"",ANXE_5_FRAIS_GENERAUX!N57)</f>
        <v/>
      </c>
      <c r="AD57" s="84" t="str">
        <f>IF((ANXE_5_FRAIS_GENERAUX!O57)=0,"",ANXE_5_FRAIS_GENERAUX!O57)</f>
        <v/>
      </c>
      <c r="AF57" s="51"/>
      <c r="AG57" s="136" t="str">
        <f t="shared" si="6"/>
        <v/>
      </c>
      <c r="AH57" s="52" t="str">
        <f t="shared" si="0"/>
        <v/>
      </c>
      <c r="AI57" s="137" t="str">
        <f t="shared" si="3"/>
        <v/>
      </c>
      <c r="AJ57" s="136" t="str">
        <f t="shared" si="4"/>
        <v/>
      </c>
      <c r="AK57" s="60"/>
      <c r="AL57" s="52"/>
    </row>
    <row r="58" spans="1:38" x14ac:dyDescent="0.25">
      <c r="A58" s="23"/>
      <c r="B58" s="84"/>
      <c r="C58" s="84"/>
      <c r="D58" s="85"/>
      <c r="E58" s="84"/>
      <c r="F58" s="84"/>
      <c r="G58" s="84"/>
      <c r="H58" s="91"/>
      <c r="I58" s="84"/>
      <c r="J58" s="92"/>
      <c r="K58" s="92"/>
      <c r="L58" s="92"/>
      <c r="M58" s="92"/>
      <c r="N58" s="120" t="str">
        <f t="shared" si="5"/>
        <v/>
      </c>
      <c r="O58" s="95"/>
      <c r="Q58" s="84" t="str">
        <f>IF((ANXE_5_FRAIS_GENERAUX!B58)=0,"",ANXE_5_FRAIS_GENERAUX!B58)</f>
        <v/>
      </c>
      <c r="R58" s="140" t="str">
        <f>IF((ANXE_5_FRAIS_GENERAUX!C58)=0,"",ANXE_5_FRAIS_GENERAUX!C58)</f>
        <v/>
      </c>
      <c r="S58" s="85" t="str">
        <f>IF((ANXE_5_FRAIS_GENERAUX!D58)=0,"",ANXE_5_FRAIS_GENERAUX!D58)</f>
        <v/>
      </c>
      <c r="T58" s="84" t="str">
        <f>IF((ANXE_5_FRAIS_GENERAUX!E58)=0,"",ANXE_5_FRAIS_GENERAUX!E58)</f>
        <v/>
      </c>
      <c r="U58" s="84" t="str">
        <f>IF((ANXE_5_FRAIS_GENERAUX!F58)=0,"",ANXE_5_FRAIS_GENERAUX!F58)</f>
        <v/>
      </c>
      <c r="V58" s="84" t="str">
        <f>IF((ANXE_5_FRAIS_GENERAUX!G58)=0,"",ANXE_5_FRAIS_GENERAUX!G58)</f>
        <v/>
      </c>
      <c r="W58" s="91" t="str">
        <f>IF((ANXE_5_FRAIS_GENERAUX!H58)=0,"",ANXE_5_FRAIS_GENERAUX!H58)</f>
        <v/>
      </c>
      <c r="X58" s="84" t="str">
        <f>IF((ANXE_5_FRAIS_GENERAUX!I58)=0,"",ANXE_5_FRAIS_GENERAUX!I58)</f>
        <v/>
      </c>
      <c r="Y58" s="92" t="str">
        <f>IF((ANXE_5_FRAIS_GENERAUX!J58)=0,"",ANXE_5_FRAIS_GENERAUX!J58)</f>
        <v/>
      </c>
      <c r="Z58" s="141" t="str">
        <f>IF(Y58="","",IF((ANXE_5_FRAIS_GENERAUX!K58)=0,0,ANXE_5_FRAIS_GENERAUX!K58))</f>
        <v/>
      </c>
      <c r="AA58" s="92" t="str">
        <f>IF((ANXE_5_FRAIS_GENERAUX!L58)=0,"",ANXE_5_FRAIS_GENERAUX!L58)</f>
        <v/>
      </c>
      <c r="AB58" s="92" t="str">
        <f>IF((ANXE_5_FRAIS_GENERAUX!M58)=0,"",ANXE_5_FRAIS_GENERAUX!M58)</f>
        <v/>
      </c>
      <c r="AC58" s="92" t="str">
        <f>IF((ANXE_5_FRAIS_GENERAUX!N58)=0,"",ANXE_5_FRAIS_GENERAUX!N58)</f>
        <v/>
      </c>
      <c r="AD58" s="84" t="str">
        <f>IF((ANXE_5_FRAIS_GENERAUX!O58)=0,"",ANXE_5_FRAIS_GENERAUX!O58)</f>
        <v/>
      </c>
      <c r="AF58" s="51"/>
      <c r="AG58" s="136" t="str">
        <f t="shared" si="6"/>
        <v/>
      </c>
      <c r="AH58" s="52" t="str">
        <f t="shared" si="0"/>
        <v/>
      </c>
      <c r="AI58" s="137" t="str">
        <f t="shared" si="3"/>
        <v/>
      </c>
      <c r="AJ58" s="136" t="str">
        <f t="shared" si="4"/>
        <v/>
      </c>
      <c r="AK58" s="60"/>
      <c r="AL58" s="52"/>
    </row>
    <row r="59" spans="1:38" x14ac:dyDescent="0.25">
      <c r="A59" s="23"/>
      <c r="B59" s="84"/>
      <c r="C59" s="84"/>
      <c r="D59" s="85"/>
      <c r="E59" s="84"/>
      <c r="F59" s="84"/>
      <c r="G59" s="84"/>
      <c r="H59" s="91"/>
      <c r="I59" s="84"/>
      <c r="J59" s="92"/>
      <c r="K59" s="92"/>
      <c r="L59" s="92"/>
      <c r="M59" s="92"/>
      <c r="N59" s="120" t="str">
        <f t="shared" si="5"/>
        <v/>
      </c>
      <c r="O59" s="95"/>
      <c r="Q59" s="84" t="str">
        <f>IF((ANXE_5_FRAIS_GENERAUX!B59)=0,"",ANXE_5_FRAIS_GENERAUX!B59)</f>
        <v/>
      </c>
      <c r="R59" s="140" t="str">
        <f>IF((ANXE_5_FRAIS_GENERAUX!C59)=0,"",ANXE_5_FRAIS_GENERAUX!C59)</f>
        <v/>
      </c>
      <c r="S59" s="85" t="str">
        <f>IF((ANXE_5_FRAIS_GENERAUX!D59)=0,"",ANXE_5_FRAIS_GENERAUX!D59)</f>
        <v/>
      </c>
      <c r="T59" s="84" t="str">
        <f>IF((ANXE_5_FRAIS_GENERAUX!E59)=0,"",ANXE_5_FRAIS_GENERAUX!E59)</f>
        <v/>
      </c>
      <c r="U59" s="84" t="str">
        <f>IF((ANXE_5_FRAIS_GENERAUX!F59)=0,"",ANXE_5_FRAIS_GENERAUX!F59)</f>
        <v/>
      </c>
      <c r="V59" s="84" t="str">
        <f>IF((ANXE_5_FRAIS_GENERAUX!G59)=0,"",ANXE_5_FRAIS_GENERAUX!G59)</f>
        <v/>
      </c>
      <c r="W59" s="91" t="str">
        <f>IF((ANXE_5_FRAIS_GENERAUX!H59)=0,"",ANXE_5_FRAIS_GENERAUX!H59)</f>
        <v/>
      </c>
      <c r="X59" s="84" t="str">
        <f>IF((ANXE_5_FRAIS_GENERAUX!I59)=0,"",ANXE_5_FRAIS_GENERAUX!I59)</f>
        <v/>
      </c>
      <c r="Y59" s="92" t="str">
        <f>IF((ANXE_5_FRAIS_GENERAUX!J59)=0,"",ANXE_5_FRAIS_GENERAUX!J59)</f>
        <v/>
      </c>
      <c r="Z59" s="141" t="str">
        <f>IF(Y59="","",IF((ANXE_5_FRAIS_GENERAUX!K59)=0,0,ANXE_5_FRAIS_GENERAUX!K59))</f>
        <v/>
      </c>
      <c r="AA59" s="92" t="str">
        <f>IF((ANXE_5_FRAIS_GENERAUX!L59)=0,"",ANXE_5_FRAIS_GENERAUX!L59)</f>
        <v/>
      </c>
      <c r="AB59" s="92" t="str">
        <f>IF((ANXE_5_FRAIS_GENERAUX!M59)=0,"",ANXE_5_FRAIS_GENERAUX!M59)</f>
        <v/>
      </c>
      <c r="AC59" s="92" t="str">
        <f>IF((ANXE_5_FRAIS_GENERAUX!N59)=0,"",ANXE_5_FRAIS_GENERAUX!N59)</f>
        <v/>
      </c>
      <c r="AD59" s="84" t="str">
        <f>IF((ANXE_5_FRAIS_GENERAUX!O59)=0,"",ANXE_5_FRAIS_GENERAUX!O59)</f>
        <v/>
      </c>
      <c r="AF59" s="51"/>
      <c r="AG59" s="136" t="str">
        <f t="shared" si="6"/>
        <v/>
      </c>
      <c r="AH59" s="52" t="str">
        <f t="shared" si="0"/>
        <v/>
      </c>
      <c r="AI59" s="137" t="str">
        <f t="shared" si="3"/>
        <v/>
      </c>
      <c r="AJ59" s="136" t="str">
        <f t="shared" si="4"/>
        <v/>
      </c>
      <c r="AK59" s="60"/>
      <c r="AL59" s="52"/>
    </row>
    <row r="60" spans="1:38" x14ac:dyDescent="0.25">
      <c r="A60" s="23"/>
      <c r="B60" s="84"/>
      <c r="C60" s="84"/>
      <c r="D60" s="85"/>
      <c r="E60" s="84"/>
      <c r="F60" s="84"/>
      <c r="G60" s="84"/>
      <c r="H60" s="91"/>
      <c r="I60" s="84"/>
      <c r="J60" s="92"/>
      <c r="K60" s="92"/>
      <c r="L60" s="92"/>
      <c r="M60" s="92"/>
      <c r="N60" s="120" t="str">
        <f t="shared" si="5"/>
        <v/>
      </c>
      <c r="O60" s="95"/>
      <c r="Q60" s="84" t="str">
        <f>IF((ANXE_5_FRAIS_GENERAUX!B60)=0,"",ANXE_5_FRAIS_GENERAUX!B60)</f>
        <v/>
      </c>
      <c r="R60" s="140" t="str">
        <f>IF((ANXE_5_FRAIS_GENERAUX!C60)=0,"",ANXE_5_FRAIS_GENERAUX!C60)</f>
        <v/>
      </c>
      <c r="S60" s="85" t="str">
        <f>IF((ANXE_5_FRAIS_GENERAUX!D60)=0,"",ANXE_5_FRAIS_GENERAUX!D60)</f>
        <v/>
      </c>
      <c r="T60" s="84" t="str">
        <f>IF((ANXE_5_FRAIS_GENERAUX!E60)=0,"",ANXE_5_FRAIS_GENERAUX!E60)</f>
        <v/>
      </c>
      <c r="U60" s="84" t="str">
        <f>IF((ANXE_5_FRAIS_GENERAUX!F60)=0,"",ANXE_5_FRAIS_GENERAUX!F60)</f>
        <v/>
      </c>
      <c r="V60" s="84" t="str">
        <f>IF((ANXE_5_FRAIS_GENERAUX!G60)=0,"",ANXE_5_FRAIS_GENERAUX!G60)</f>
        <v/>
      </c>
      <c r="W60" s="91" t="str">
        <f>IF((ANXE_5_FRAIS_GENERAUX!H60)=0,"",ANXE_5_FRAIS_GENERAUX!H60)</f>
        <v/>
      </c>
      <c r="X60" s="84" t="str">
        <f>IF((ANXE_5_FRAIS_GENERAUX!I60)=0,"",ANXE_5_FRAIS_GENERAUX!I60)</f>
        <v/>
      </c>
      <c r="Y60" s="92" t="str">
        <f>IF((ANXE_5_FRAIS_GENERAUX!J60)=0,"",ANXE_5_FRAIS_GENERAUX!J60)</f>
        <v/>
      </c>
      <c r="Z60" s="141" t="str">
        <f>IF(Y60="","",IF((ANXE_5_FRAIS_GENERAUX!K60)=0,0,ANXE_5_FRAIS_GENERAUX!K60))</f>
        <v/>
      </c>
      <c r="AA60" s="92" t="str">
        <f>IF((ANXE_5_FRAIS_GENERAUX!L60)=0,"",ANXE_5_FRAIS_GENERAUX!L60)</f>
        <v/>
      </c>
      <c r="AB60" s="92" t="str">
        <f>IF((ANXE_5_FRAIS_GENERAUX!M60)=0,"",ANXE_5_FRAIS_GENERAUX!M60)</f>
        <v/>
      </c>
      <c r="AC60" s="92" t="str">
        <f>IF((ANXE_5_FRAIS_GENERAUX!N60)=0,"",ANXE_5_FRAIS_GENERAUX!N60)</f>
        <v/>
      </c>
      <c r="AD60" s="84" t="str">
        <f>IF((ANXE_5_FRAIS_GENERAUX!O60)=0,"",ANXE_5_FRAIS_GENERAUX!O60)</f>
        <v/>
      </c>
      <c r="AF60" s="51"/>
      <c r="AG60" s="136" t="str">
        <f t="shared" si="6"/>
        <v/>
      </c>
      <c r="AH60" s="52" t="str">
        <f t="shared" si="0"/>
        <v/>
      </c>
      <c r="AI60" s="137" t="str">
        <f t="shared" si="3"/>
        <v/>
      </c>
      <c r="AJ60" s="136" t="str">
        <f t="shared" si="4"/>
        <v/>
      </c>
      <c r="AK60" s="60"/>
      <c r="AL60" s="52"/>
    </row>
    <row r="61" spans="1:38" x14ac:dyDescent="0.25">
      <c r="A61" s="23"/>
      <c r="B61" s="84"/>
      <c r="C61" s="84"/>
      <c r="D61" s="85"/>
      <c r="E61" s="84"/>
      <c r="F61" s="84"/>
      <c r="G61" s="84"/>
      <c r="H61" s="91"/>
      <c r="I61" s="84"/>
      <c r="J61" s="92"/>
      <c r="K61" s="92"/>
      <c r="L61" s="92"/>
      <c r="M61" s="92"/>
      <c r="N61" s="120" t="str">
        <f t="shared" si="5"/>
        <v/>
      </c>
      <c r="O61" s="95"/>
      <c r="Q61" s="84" t="str">
        <f>IF((ANXE_5_FRAIS_GENERAUX!B61)=0,"",ANXE_5_FRAIS_GENERAUX!B61)</f>
        <v/>
      </c>
      <c r="R61" s="140" t="str">
        <f>IF((ANXE_5_FRAIS_GENERAUX!C61)=0,"",ANXE_5_FRAIS_GENERAUX!C61)</f>
        <v/>
      </c>
      <c r="S61" s="85" t="str">
        <f>IF((ANXE_5_FRAIS_GENERAUX!D61)=0,"",ANXE_5_FRAIS_GENERAUX!D61)</f>
        <v/>
      </c>
      <c r="T61" s="84" t="str">
        <f>IF((ANXE_5_FRAIS_GENERAUX!E61)=0,"",ANXE_5_FRAIS_GENERAUX!E61)</f>
        <v/>
      </c>
      <c r="U61" s="84" t="str">
        <f>IF((ANXE_5_FRAIS_GENERAUX!F61)=0,"",ANXE_5_FRAIS_GENERAUX!F61)</f>
        <v/>
      </c>
      <c r="V61" s="84" t="str">
        <f>IF((ANXE_5_FRAIS_GENERAUX!G61)=0,"",ANXE_5_FRAIS_GENERAUX!G61)</f>
        <v/>
      </c>
      <c r="W61" s="91" t="str">
        <f>IF((ANXE_5_FRAIS_GENERAUX!H61)=0,"",ANXE_5_FRAIS_GENERAUX!H61)</f>
        <v/>
      </c>
      <c r="X61" s="84" t="str">
        <f>IF((ANXE_5_FRAIS_GENERAUX!I61)=0,"",ANXE_5_FRAIS_GENERAUX!I61)</f>
        <v/>
      </c>
      <c r="Y61" s="92" t="str">
        <f>IF((ANXE_5_FRAIS_GENERAUX!J61)=0,"",ANXE_5_FRAIS_GENERAUX!J61)</f>
        <v/>
      </c>
      <c r="Z61" s="141" t="str">
        <f>IF(Y61="","",IF((ANXE_5_FRAIS_GENERAUX!K61)=0,0,ANXE_5_FRAIS_GENERAUX!K61))</f>
        <v/>
      </c>
      <c r="AA61" s="92" t="str">
        <f>IF((ANXE_5_FRAIS_GENERAUX!L61)=0,"",ANXE_5_FRAIS_GENERAUX!L61)</f>
        <v/>
      </c>
      <c r="AB61" s="92" t="str">
        <f>IF((ANXE_5_FRAIS_GENERAUX!M61)=0,"",ANXE_5_FRAIS_GENERAUX!M61)</f>
        <v/>
      </c>
      <c r="AC61" s="92" t="str">
        <f>IF((ANXE_5_FRAIS_GENERAUX!N61)=0,"",ANXE_5_FRAIS_GENERAUX!N61)</f>
        <v/>
      </c>
      <c r="AD61" s="84" t="str">
        <f>IF((ANXE_5_FRAIS_GENERAUX!O61)=0,"",ANXE_5_FRAIS_GENERAUX!O61)</f>
        <v/>
      </c>
      <c r="AF61" s="51"/>
      <c r="AG61" s="136" t="str">
        <f t="shared" si="6"/>
        <v/>
      </c>
      <c r="AH61" s="52" t="str">
        <f t="shared" si="0"/>
        <v/>
      </c>
      <c r="AI61" s="137" t="str">
        <f t="shared" si="3"/>
        <v/>
      </c>
      <c r="AJ61" s="136" t="str">
        <f t="shared" si="4"/>
        <v/>
      </c>
      <c r="AK61" s="60"/>
      <c r="AL61" s="52"/>
    </row>
    <row r="62" spans="1:38" x14ac:dyDescent="0.25">
      <c r="A62" s="23"/>
      <c r="B62" s="84"/>
      <c r="C62" s="84"/>
      <c r="D62" s="85"/>
      <c r="E62" s="84"/>
      <c r="F62" s="84"/>
      <c r="G62" s="84"/>
      <c r="H62" s="91"/>
      <c r="I62" s="84"/>
      <c r="J62" s="92"/>
      <c r="K62" s="92"/>
      <c r="L62" s="92"/>
      <c r="M62" s="92"/>
      <c r="N62" s="120" t="str">
        <f t="shared" si="5"/>
        <v/>
      </c>
      <c r="O62" s="95"/>
      <c r="Q62" s="84" t="str">
        <f>IF((ANXE_5_FRAIS_GENERAUX!B62)=0,"",ANXE_5_FRAIS_GENERAUX!B62)</f>
        <v/>
      </c>
      <c r="R62" s="140" t="str">
        <f>IF((ANXE_5_FRAIS_GENERAUX!C62)=0,"",ANXE_5_FRAIS_GENERAUX!C62)</f>
        <v/>
      </c>
      <c r="S62" s="85" t="str">
        <f>IF((ANXE_5_FRAIS_GENERAUX!D62)=0,"",ANXE_5_FRAIS_GENERAUX!D62)</f>
        <v/>
      </c>
      <c r="T62" s="84" t="str">
        <f>IF((ANXE_5_FRAIS_GENERAUX!E62)=0,"",ANXE_5_FRAIS_GENERAUX!E62)</f>
        <v/>
      </c>
      <c r="U62" s="84" t="str">
        <f>IF((ANXE_5_FRAIS_GENERAUX!F62)=0,"",ANXE_5_FRAIS_GENERAUX!F62)</f>
        <v/>
      </c>
      <c r="V62" s="84" t="str">
        <f>IF((ANXE_5_FRAIS_GENERAUX!G62)=0,"",ANXE_5_FRAIS_GENERAUX!G62)</f>
        <v/>
      </c>
      <c r="W62" s="91" t="str">
        <f>IF((ANXE_5_FRAIS_GENERAUX!H62)=0,"",ANXE_5_FRAIS_GENERAUX!H62)</f>
        <v/>
      </c>
      <c r="X62" s="84" t="str">
        <f>IF((ANXE_5_FRAIS_GENERAUX!I62)=0,"",ANXE_5_FRAIS_GENERAUX!I62)</f>
        <v/>
      </c>
      <c r="Y62" s="92" t="str">
        <f>IF((ANXE_5_FRAIS_GENERAUX!J62)=0,"",ANXE_5_FRAIS_GENERAUX!J62)</f>
        <v/>
      </c>
      <c r="Z62" s="141" t="str">
        <f>IF(Y62="","",IF((ANXE_5_FRAIS_GENERAUX!K62)=0,0,ANXE_5_FRAIS_GENERAUX!K62))</f>
        <v/>
      </c>
      <c r="AA62" s="92" t="str">
        <f>IF((ANXE_5_FRAIS_GENERAUX!L62)=0,"",ANXE_5_FRAIS_GENERAUX!L62)</f>
        <v/>
      </c>
      <c r="AB62" s="92" t="str">
        <f>IF((ANXE_5_FRAIS_GENERAUX!M62)=0,"",ANXE_5_FRAIS_GENERAUX!M62)</f>
        <v/>
      </c>
      <c r="AC62" s="92" t="str">
        <f>IF((ANXE_5_FRAIS_GENERAUX!N62)=0,"",ANXE_5_FRAIS_GENERAUX!N62)</f>
        <v/>
      </c>
      <c r="AD62" s="84" t="str">
        <f>IF((ANXE_5_FRAIS_GENERAUX!O62)=0,"",ANXE_5_FRAIS_GENERAUX!O62)</f>
        <v/>
      </c>
      <c r="AF62" s="51"/>
      <c r="AG62" s="136" t="str">
        <f t="shared" si="6"/>
        <v/>
      </c>
      <c r="AH62" s="52" t="str">
        <f t="shared" si="0"/>
        <v/>
      </c>
      <c r="AI62" s="137" t="str">
        <f t="shared" si="3"/>
        <v/>
      </c>
      <c r="AJ62" s="136" t="str">
        <f t="shared" si="4"/>
        <v/>
      </c>
      <c r="AK62" s="60"/>
      <c r="AL62" s="52"/>
    </row>
    <row r="63" spans="1:38" x14ac:dyDescent="0.25">
      <c r="A63" s="23"/>
      <c r="B63" s="84"/>
      <c r="C63" s="84"/>
      <c r="D63" s="85"/>
      <c r="E63" s="84"/>
      <c r="F63" s="84"/>
      <c r="G63" s="84"/>
      <c r="H63" s="91"/>
      <c r="I63" s="84"/>
      <c r="J63" s="92"/>
      <c r="K63" s="92"/>
      <c r="L63" s="92"/>
      <c r="M63" s="92"/>
      <c r="N63" s="120" t="str">
        <f t="shared" si="5"/>
        <v/>
      </c>
      <c r="O63" s="95"/>
      <c r="Q63" s="84" t="str">
        <f>IF((ANXE_5_FRAIS_GENERAUX!B63)=0,"",ANXE_5_FRAIS_GENERAUX!B63)</f>
        <v/>
      </c>
      <c r="R63" s="140" t="str">
        <f>IF((ANXE_5_FRAIS_GENERAUX!C63)=0,"",ANXE_5_FRAIS_GENERAUX!C63)</f>
        <v/>
      </c>
      <c r="S63" s="85" t="str">
        <f>IF((ANXE_5_FRAIS_GENERAUX!D63)=0,"",ANXE_5_FRAIS_GENERAUX!D63)</f>
        <v/>
      </c>
      <c r="T63" s="84" t="str">
        <f>IF((ANXE_5_FRAIS_GENERAUX!E63)=0,"",ANXE_5_FRAIS_GENERAUX!E63)</f>
        <v/>
      </c>
      <c r="U63" s="84" t="str">
        <f>IF((ANXE_5_FRAIS_GENERAUX!F63)=0,"",ANXE_5_FRAIS_GENERAUX!F63)</f>
        <v/>
      </c>
      <c r="V63" s="84" t="str">
        <f>IF((ANXE_5_FRAIS_GENERAUX!G63)=0,"",ANXE_5_FRAIS_GENERAUX!G63)</f>
        <v/>
      </c>
      <c r="W63" s="91" t="str">
        <f>IF((ANXE_5_FRAIS_GENERAUX!H63)=0,"",ANXE_5_FRAIS_GENERAUX!H63)</f>
        <v/>
      </c>
      <c r="X63" s="84" t="str">
        <f>IF((ANXE_5_FRAIS_GENERAUX!I63)=0,"",ANXE_5_FRAIS_GENERAUX!I63)</f>
        <v/>
      </c>
      <c r="Y63" s="92" t="str">
        <f>IF((ANXE_5_FRAIS_GENERAUX!J63)=0,"",ANXE_5_FRAIS_GENERAUX!J63)</f>
        <v/>
      </c>
      <c r="Z63" s="141" t="str">
        <f>IF(Y63="","",IF((ANXE_5_FRAIS_GENERAUX!K63)=0,0,ANXE_5_FRAIS_GENERAUX!K63))</f>
        <v/>
      </c>
      <c r="AA63" s="92" t="str">
        <f>IF((ANXE_5_FRAIS_GENERAUX!L63)=0,"",ANXE_5_FRAIS_GENERAUX!L63)</f>
        <v/>
      </c>
      <c r="AB63" s="92" t="str">
        <f>IF((ANXE_5_FRAIS_GENERAUX!M63)=0,"",ANXE_5_FRAIS_GENERAUX!M63)</f>
        <v/>
      </c>
      <c r="AC63" s="92" t="str">
        <f>IF((ANXE_5_FRAIS_GENERAUX!N63)=0,"",ANXE_5_FRAIS_GENERAUX!N63)</f>
        <v/>
      </c>
      <c r="AD63" s="84" t="str">
        <f>IF((ANXE_5_FRAIS_GENERAUX!O63)=0,"",ANXE_5_FRAIS_GENERAUX!O63)</f>
        <v/>
      </c>
      <c r="AF63" s="51"/>
      <c r="AG63" s="136" t="str">
        <f t="shared" si="6"/>
        <v/>
      </c>
      <c r="AH63" s="52" t="str">
        <f t="shared" si="0"/>
        <v/>
      </c>
      <c r="AI63" s="137" t="str">
        <f t="shared" si="3"/>
        <v/>
      </c>
      <c r="AJ63" s="136" t="str">
        <f t="shared" si="4"/>
        <v/>
      </c>
      <c r="AK63" s="60"/>
      <c r="AL63" s="52"/>
    </row>
    <row r="64" spans="1:38" x14ac:dyDescent="0.25">
      <c r="A64" s="23"/>
      <c r="B64" s="84"/>
      <c r="C64" s="84"/>
      <c r="D64" s="85"/>
      <c r="E64" s="84"/>
      <c r="F64" s="84"/>
      <c r="G64" s="84"/>
      <c r="H64" s="91"/>
      <c r="I64" s="84"/>
      <c r="J64" s="92"/>
      <c r="K64" s="92"/>
      <c r="L64" s="92"/>
      <c r="M64" s="92"/>
      <c r="N64" s="120" t="str">
        <f t="shared" si="5"/>
        <v/>
      </c>
      <c r="O64" s="95"/>
      <c r="Q64" s="84" t="str">
        <f>IF((ANXE_5_FRAIS_GENERAUX!B64)=0,"",ANXE_5_FRAIS_GENERAUX!B64)</f>
        <v/>
      </c>
      <c r="R64" s="140" t="str">
        <f>IF((ANXE_5_FRAIS_GENERAUX!C64)=0,"",ANXE_5_FRAIS_GENERAUX!C64)</f>
        <v/>
      </c>
      <c r="S64" s="85" t="str">
        <f>IF((ANXE_5_FRAIS_GENERAUX!D64)=0,"",ANXE_5_FRAIS_GENERAUX!D64)</f>
        <v/>
      </c>
      <c r="T64" s="84" t="str">
        <f>IF((ANXE_5_FRAIS_GENERAUX!E64)=0,"",ANXE_5_FRAIS_GENERAUX!E64)</f>
        <v/>
      </c>
      <c r="U64" s="84" t="str">
        <f>IF((ANXE_5_FRAIS_GENERAUX!F64)=0,"",ANXE_5_FRAIS_GENERAUX!F64)</f>
        <v/>
      </c>
      <c r="V64" s="84" t="str">
        <f>IF((ANXE_5_FRAIS_GENERAUX!G64)=0,"",ANXE_5_FRAIS_GENERAUX!G64)</f>
        <v/>
      </c>
      <c r="W64" s="91" t="str">
        <f>IF((ANXE_5_FRAIS_GENERAUX!H64)=0,"",ANXE_5_FRAIS_GENERAUX!H64)</f>
        <v/>
      </c>
      <c r="X64" s="84" t="str">
        <f>IF((ANXE_5_FRAIS_GENERAUX!I64)=0,"",ANXE_5_FRAIS_GENERAUX!I64)</f>
        <v/>
      </c>
      <c r="Y64" s="92" t="str">
        <f>IF((ANXE_5_FRAIS_GENERAUX!J64)=0,"",ANXE_5_FRAIS_GENERAUX!J64)</f>
        <v/>
      </c>
      <c r="Z64" s="141" t="str">
        <f>IF(Y64="","",IF((ANXE_5_FRAIS_GENERAUX!K64)=0,0,ANXE_5_FRAIS_GENERAUX!K64))</f>
        <v/>
      </c>
      <c r="AA64" s="92" t="str">
        <f>IF((ANXE_5_FRAIS_GENERAUX!L64)=0,"",ANXE_5_FRAIS_GENERAUX!L64)</f>
        <v/>
      </c>
      <c r="AB64" s="92" t="str">
        <f>IF((ANXE_5_FRAIS_GENERAUX!M64)=0,"",ANXE_5_FRAIS_GENERAUX!M64)</f>
        <v/>
      </c>
      <c r="AC64" s="92" t="str">
        <f>IF((ANXE_5_FRAIS_GENERAUX!N64)=0,"",ANXE_5_FRAIS_GENERAUX!N64)</f>
        <v/>
      </c>
      <c r="AD64" s="84" t="str">
        <f>IF((ANXE_5_FRAIS_GENERAUX!O64)=0,"",ANXE_5_FRAIS_GENERAUX!O64)</f>
        <v/>
      </c>
      <c r="AF64" s="51"/>
      <c r="AG64" s="136" t="str">
        <f t="shared" si="6"/>
        <v/>
      </c>
      <c r="AH64" s="52" t="str">
        <f t="shared" si="0"/>
        <v/>
      </c>
      <c r="AI64" s="137" t="str">
        <f t="shared" si="3"/>
        <v/>
      </c>
      <c r="AJ64" s="136" t="str">
        <f t="shared" si="4"/>
        <v/>
      </c>
      <c r="AK64" s="60"/>
      <c r="AL64" s="52"/>
    </row>
    <row r="65" spans="1:38" x14ac:dyDescent="0.25">
      <c r="A65" s="23"/>
      <c r="B65" s="84"/>
      <c r="C65" s="84"/>
      <c r="D65" s="85"/>
      <c r="E65" s="84"/>
      <c r="F65" s="84"/>
      <c r="G65" s="84"/>
      <c r="H65" s="91"/>
      <c r="I65" s="84"/>
      <c r="J65" s="92"/>
      <c r="K65" s="92"/>
      <c r="L65" s="92"/>
      <c r="M65" s="92"/>
      <c r="N65" s="120" t="str">
        <f t="shared" si="5"/>
        <v/>
      </c>
      <c r="O65" s="95"/>
      <c r="Q65" s="84" t="str">
        <f>IF((ANXE_5_FRAIS_GENERAUX!B65)=0,"",ANXE_5_FRAIS_GENERAUX!B65)</f>
        <v/>
      </c>
      <c r="R65" s="140" t="str">
        <f>IF((ANXE_5_FRAIS_GENERAUX!C65)=0,"",ANXE_5_FRAIS_GENERAUX!C65)</f>
        <v/>
      </c>
      <c r="S65" s="85" t="str">
        <f>IF((ANXE_5_FRAIS_GENERAUX!D65)=0,"",ANXE_5_FRAIS_GENERAUX!D65)</f>
        <v/>
      </c>
      <c r="T65" s="84" t="str">
        <f>IF((ANXE_5_FRAIS_GENERAUX!E65)=0,"",ANXE_5_FRAIS_GENERAUX!E65)</f>
        <v/>
      </c>
      <c r="U65" s="84" t="str">
        <f>IF((ANXE_5_FRAIS_GENERAUX!F65)=0,"",ANXE_5_FRAIS_GENERAUX!F65)</f>
        <v/>
      </c>
      <c r="V65" s="84" t="str">
        <f>IF((ANXE_5_FRAIS_GENERAUX!G65)=0,"",ANXE_5_FRAIS_GENERAUX!G65)</f>
        <v/>
      </c>
      <c r="W65" s="91" t="str">
        <f>IF((ANXE_5_FRAIS_GENERAUX!H65)=0,"",ANXE_5_FRAIS_GENERAUX!H65)</f>
        <v/>
      </c>
      <c r="X65" s="84" t="str">
        <f>IF((ANXE_5_FRAIS_GENERAUX!I65)=0,"",ANXE_5_FRAIS_GENERAUX!I65)</f>
        <v/>
      </c>
      <c r="Y65" s="92" t="str">
        <f>IF((ANXE_5_FRAIS_GENERAUX!J65)=0,"",ANXE_5_FRAIS_GENERAUX!J65)</f>
        <v/>
      </c>
      <c r="Z65" s="141" t="str">
        <f>IF(Y65="","",IF((ANXE_5_FRAIS_GENERAUX!K65)=0,0,ANXE_5_FRAIS_GENERAUX!K65))</f>
        <v/>
      </c>
      <c r="AA65" s="92" t="str">
        <f>IF((ANXE_5_FRAIS_GENERAUX!L65)=0,"",ANXE_5_FRAIS_GENERAUX!L65)</f>
        <v/>
      </c>
      <c r="AB65" s="92" t="str">
        <f>IF((ANXE_5_FRAIS_GENERAUX!M65)=0,"",ANXE_5_FRAIS_GENERAUX!M65)</f>
        <v/>
      </c>
      <c r="AC65" s="92" t="str">
        <f>IF((ANXE_5_FRAIS_GENERAUX!N65)=0,"",ANXE_5_FRAIS_GENERAUX!N65)</f>
        <v/>
      </c>
      <c r="AD65" s="84" t="str">
        <f>IF((ANXE_5_FRAIS_GENERAUX!O65)=0,"",ANXE_5_FRAIS_GENERAUX!O65)</f>
        <v/>
      </c>
      <c r="AF65" s="51"/>
      <c r="AG65" s="136" t="str">
        <f t="shared" si="6"/>
        <v/>
      </c>
      <c r="AH65" s="52" t="str">
        <f t="shared" si="0"/>
        <v/>
      </c>
      <c r="AI65" s="137" t="str">
        <f t="shared" si="3"/>
        <v/>
      </c>
      <c r="AJ65" s="136" t="str">
        <f t="shared" si="4"/>
        <v/>
      </c>
      <c r="AK65" s="60"/>
      <c r="AL65" s="52"/>
    </row>
    <row r="66" spans="1:38" x14ac:dyDescent="0.25">
      <c r="A66" s="23"/>
      <c r="B66" s="84"/>
      <c r="C66" s="84"/>
      <c r="D66" s="85"/>
      <c r="E66" s="84"/>
      <c r="F66" s="84"/>
      <c r="G66" s="84"/>
      <c r="H66" s="91"/>
      <c r="I66" s="84"/>
      <c r="J66" s="92"/>
      <c r="K66" s="92"/>
      <c r="L66" s="92"/>
      <c r="M66" s="92"/>
      <c r="N66" s="120" t="str">
        <f t="shared" si="5"/>
        <v/>
      </c>
      <c r="O66" s="95"/>
      <c r="Q66" s="84" t="str">
        <f>IF((ANXE_5_FRAIS_GENERAUX!B66)=0,"",ANXE_5_FRAIS_GENERAUX!B66)</f>
        <v/>
      </c>
      <c r="R66" s="140" t="str">
        <f>IF((ANXE_5_FRAIS_GENERAUX!C66)=0,"",ANXE_5_FRAIS_GENERAUX!C66)</f>
        <v/>
      </c>
      <c r="S66" s="85" t="str">
        <f>IF((ANXE_5_FRAIS_GENERAUX!D66)=0,"",ANXE_5_FRAIS_GENERAUX!D66)</f>
        <v/>
      </c>
      <c r="T66" s="84" t="str">
        <f>IF((ANXE_5_FRAIS_GENERAUX!E66)=0,"",ANXE_5_FRAIS_GENERAUX!E66)</f>
        <v/>
      </c>
      <c r="U66" s="84" t="str">
        <f>IF((ANXE_5_FRAIS_GENERAUX!F66)=0,"",ANXE_5_FRAIS_GENERAUX!F66)</f>
        <v/>
      </c>
      <c r="V66" s="84" t="str">
        <f>IF((ANXE_5_FRAIS_GENERAUX!G66)=0,"",ANXE_5_FRAIS_GENERAUX!G66)</f>
        <v/>
      </c>
      <c r="W66" s="91" t="str">
        <f>IF((ANXE_5_FRAIS_GENERAUX!H66)=0,"",ANXE_5_FRAIS_GENERAUX!H66)</f>
        <v/>
      </c>
      <c r="X66" s="84" t="str">
        <f>IF((ANXE_5_FRAIS_GENERAUX!I66)=0,"",ANXE_5_FRAIS_GENERAUX!I66)</f>
        <v/>
      </c>
      <c r="Y66" s="92" t="str">
        <f>IF((ANXE_5_FRAIS_GENERAUX!J66)=0,"",ANXE_5_FRAIS_GENERAUX!J66)</f>
        <v/>
      </c>
      <c r="Z66" s="141" t="str">
        <f>IF(Y66="","",IF((ANXE_5_FRAIS_GENERAUX!K66)=0,0,ANXE_5_FRAIS_GENERAUX!K66))</f>
        <v/>
      </c>
      <c r="AA66" s="92" t="str">
        <f>IF((ANXE_5_FRAIS_GENERAUX!L66)=0,"",ANXE_5_FRAIS_GENERAUX!L66)</f>
        <v/>
      </c>
      <c r="AB66" s="92" t="str">
        <f>IF((ANXE_5_FRAIS_GENERAUX!M66)=0,"",ANXE_5_FRAIS_GENERAUX!M66)</f>
        <v/>
      </c>
      <c r="AC66" s="92" t="str">
        <f>IF((ANXE_5_FRAIS_GENERAUX!N66)=0,"",ANXE_5_FRAIS_GENERAUX!N66)</f>
        <v/>
      </c>
      <c r="AD66" s="84" t="str">
        <f>IF((ANXE_5_FRAIS_GENERAUX!O66)=0,"",ANXE_5_FRAIS_GENERAUX!O66)</f>
        <v/>
      </c>
      <c r="AF66" s="51"/>
      <c r="AG66" s="136" t="str">
        <f t="shared" si="6"/>
        <v/>
      </c>
      <c r="AH66" s="52" t="str">
        <f t="shared" si="0"/>
        <v/>
      </c>
      <c r="AI66" s="137" t="str">
        <f t="shared" si="3"/>
        <v/>
      </c>
      <c r="AJ66" s="136" t="str">
        <f t="shared" si="4"/>
        <v/>
      </c>
      <c r="AK66" s="60"/>
      <c r="AL66" s="52"/>
    </row>
    <row r="67" spans="1:38" x14ac:dyDescent="0.25">
      <c r="A67" s="23"/>
      <c r="B67" s="84"/>
      <c r="C67" s="84"/>
      <c r="D67" s="85"/>
      <c r="E67" s="84"/>
      <c r="F67" s="84"/>
      <c r="G67" s="84"/>
      <c r="H67" s="91"/>
      <c r="I67" s="84"/>
      <c r="J67" s="92"/>
      <c r="K67" s="92"/>
      <c r="L67" s="92"/>
      <c r="M67" s="92"/>
      <c r="N67" s="120" t="str">
        <f t="shared" si="5"/>
        <v/>
      </c>
      <c r="O67" s="95"/>
      <c r="Q67" s="84" t="str">
        <f>IF((ANXE_5_FRAIS_GENERAUX!B67)=0,"",ANXE_5_FRAIS_GENERAUX!B67)</f>
        <v/>
      </c>
      <c r="R67" s="140" t="str">
        <f>IF((ANXE_5_FRAIS_GENERAUX!C67)=0,"",ANXE_5_FRAIS_GENERAUX!C67)</f>
        <v/>
      </c>
      <c r="S67" s="85" t="str">
        <f>IF((ANXE_5_FRAIS_GENERAUX!D67)=0,"",ANXE_5_FRAIS_GENERAUX!D67)</f>
        <v/>
      </c>
      <c r="T67" s="84" t="str">
        <f>IF((ANXE_5_FRAIS_GENERAUX!E67)=0,"",ANXE_5_FRAIS_GENERAUX!E67)</f>
        <v/>
      </c>
      <c r="U67" s="84" t="str">
        <f>IF((ANXE_5_FRAIS_GENERAUX!F67)=0,"",ANXE_5_FRAIS_GENERAUX!F67)</f>
        <v/>
      </c>
      <c r="V67" s="84" t="str">
        <f>IF((ANXE_5_FRAIS_GENERAUX!G67)=0,"",ANXE_5_FRAIS_GENERAUX!G67)</f>
        <v/>
      </c>
      <c r="W67" s="91" t="str">
        <f>IF((ANXE_5_FRAIS_GENERAUX!H67)=0,"",ANXE_5_FRAIS_GENERAUX!H67)</f>
        <v/>
      </c>
      <c r="X67" s="84" t="str">
        <f>IF((ANXE_5_FRAIS_GENERAUX!I67)=0,"",ANXE_5_FRAIS_GENERAUX!I67)</f>
        <v/>
      </c>
      <c r="Y67" s="92" t="str">
        <f>IF((ANXE_5_FRAIS_GENERAUX!J67)=0,"",ANXE_5_FRAIS_GENERAUX!J67)</f>
        <v/>
      </c>
      <c r="Z67" s="141" t="str">
        <f>IF(Y67="","",IF((ANXE_5_FRAIS_GENERAUX!K67)=0,0,ANXE_5_FRAIS_GENERAUX!K67))</f>
        <v/>
      </c>
      <c r="AA67" s="92" t="str">
        <f>IF((ANXE_5_FRAIS_GENERAUX!L67)=0,"",ANXE_5_FRAIS_GENERAUX!L67)</f>
        <v/>
      </c>
      <c r="AB67" s="92" t="str">
        <f>IF((ANXE_5_FRAIS_GENERAUX!M67)=0,"",ANXE_5_FRAIS_GENERAUX!M67)</f>
        <v/>
      </c>
      <c r="AC67" s="92" t="str">
        <f>IF((ANXE_5_FRAIS_GENERAUX!N67)=0,"",ANXE_5_FRAIS_GENERAUX!N67)</f>
        <v/>
      </c>
      <c r="AD67" s="84" t="str">
        <f>IF((ANXE_5_FRAIS_GENERAUX!O67)=0,"",ANXE_5_FRAIS_GENERAUX!O67)</f>
        <v/>
      </c>
      <c r="AF67" s="51"/>
      <c r="AG67" s="136" t="str">
        <f t="shared" si="6"/>
        <v/>
      </c>
      <c r="AH67" s="52" t="str">
        <f t="shared" si="0"/>
        <v/>
      </c>
      <c r="AI67" s="137" t="str">
        <f t="shared" si="3"/>
        <v/>
      </c>
      <c r="AJ67" s="136" t="str">
        <f t="shared" si="4"/>
        <v/>
      </c>
      <c r="AK67" s="60"/>
      <c r="AL67" s="52"/>
    </row>
    <row r="68" spans="1:38" x14ac:dyDescent="0.25">
      <c r="A68" s="23"/>
      <c r="B68" s="84"/>
      <c r="C68" s="84"/>
      <c r="D68" s="85"/>
      <c r="E68" s="84"/>
      <c r="F68" s="84"/>
      <c r="G68" s="84"/>
      <c r="H68" s="91"/>
      <c r="I68" s="84"/>
      <c r="J68" s="92"/>
      <c r="K68" s="92"/>
      <c r="L68" s="92"/>
      <c r="M68" s="92"/>
      <c r="N68" s="120" t="str">
        <f t="shared" si="5"/>
        <v/>
      </c>
      <c r="O68" s="95"/>
      <c r="Q68" s="84" t="str">
        <f>IF((ANXE_5_FRAIS_GENERAUX!B68)=0,"",ANXE_5_FRAIS_GENERAUX!B68)</f>
        <v/>
      </c>
      <c r="R68" s="140" t="str">
        <f>IF((ANXE_5_FRAIS_GENERAUX!C68)=0,"",ANXE_5_FRAIS_GENERAUX!C68)</f>
        <v/>
      </c>
      <c r="S68" s="85" t="str">
        <f>IF((ANXE_5_FRAIS_GENERAUX!D68)=0,"",ANXE_5_FRAIS_GENERAUX!D68)</f>
        <v/>
      </c>
      <c r="T68" s="84" t="str">
        <f>IF((ANXE_5_FRAIS_GENERAUX!E68)=0,"",ANXE_5_FRAIS_GENERAUX!E68)</f>
        <v/>
      </c>
      <c r="U68" s="84" t="str">
        <f>IF((ANXE_5_FRAIS_GENERAUX!F68)=0,"",ANXE_5_FRAIS_GENERAUX!F68)</f>
        <v/>
      </c>
      <c r="V68" s="84" t="str">
        <f>IF((ANXE_5_FRAIS_GENERAUX!G68)=0,"",ANXE_5_FRAIS_GENERAUX!G68)</f>
        <v/>
      </c>
      <c r="W68" s="91" t="str">
        <f>IF((ANXE_5_FRAIS_GENERAUX!H68)=0,"",ANXE_5_FRAIS_GENERAUX!H68)</f>
        <v/>
      </c>
      <c r="X68" s="84" t="str">
        <f>IF((ANXE_5_FRAIS_GENERAUX!I68)=0,"",ANXE_5_FRAIS_GENERAUX!I68)</f>
        <v/>
      </c>
      <c r="Y68" s="92" t="str">
        <f>IF((ANXE_5_FRAIS_GENERAUX!J68)=0,"",ANXE_5_FRAIS_GENERAUX!J68)</f>
        <v/>
      </c>
      <c r="Z68" s="141" t="str">
        <f>IF(Y68="","",IF((ANXE_5_FRAIS_GENERAUX!K68)=0,0,ANXE_5_FRAIS_GENERAUX!K68))</f>
        <v/>
      </c>
      <c r="AA68" s="92" t="str">
        <f>IF((ANXE_5_FRAIS_GENERAUX!L68)=0,"",ANXE_5_FRAIS_GENERAUX!L68)</f>
        <v/>
      </c>
      <c r="AB68" s="92" t="str">
        <f>IF((ANXE_5_FRAIS_GENERAUX!M68)=0,"",ANXE_5_FRAIS_GENERAUX!M68)</f>
        <v/>
      </c>
      <c r="AC68" s="92" t="str">
        <f>IF((ANXE_5_FRAIS_GENERAUX!N68)=0,"",ANXE_5_FRAIS_GENERAUX!N68)</f>
        <v/>
      </c>
      <c r="AD68" s="84" t="str">
        <f>IF((ANXE_5_FRAIS_GENERAUX!O68)=0,"",ANXE_5_FRAIS_GENERAUX!O68)</f>
        <v/>
      </c>
      <c r="AF68" s="51"/>
      <c r="AG68" s="136" t="str">
        <f t="shared" si="6"/>
        <v/>
      </c>
      <c r="AH68" s="52" t="str">
        <f t="shared" si="0"/>
        <v/>
      </c>
      <c r="AI68" s="137" t="str">
        <f t="shared" si="3"/>
        <v/>
      </c>
      <c r="AJ68" s="136" t="str">
        <f t="shared" si="4"/>
        <v/>
      </c>
      <c r="AK68" s="60"/>
      <c r="AL68" s="52"/>
    </row>
    <row r="69" spans="1:38" x14ac:dyDescent="0.25">
      <c r="A69" s="23"/>
      <c r="B69" s="84"/>
      <c r="C69" s="84"/>
      <c r="D69" s="85"/>
      <c r="E69" s="84"/>
      <c r="F69" s="84"/>
      <c r="G69" s="84"/>
      <c r="H69" s="91"/>
      <c r="I69" s="84"/>
      <c r="J69" s="92"/>
      <c r="K69" s="92"/>
      <c r="L69" s="92"/>
      <c r="M69" s="92"/>
      <c r="N69" s="120" t="str">
        <f t="shared" si="5"/>
        <v/>
      </c>
      <c r="O69" s="95"/>
      <c r="Q69" s="84" t="str">
        <f>IF((ANXE_5_FRAIS_GENERAUX!B69)=0,"",ANXE_5_FRAIS_GENERAUX!B69)</f>
        <v/>
      </c>
      <c r="R69" s="140" t="str">
        <f>IF((ANXE_5_FRAIS_GENERAUX!C69)=0,"",ANXE_5_FRAIS_GENERAUX!C69)</f>
        <v/>
      </c>
      <c r="S69" s="85" t="str">
        <f>IF((ANXE_5_FRAIS_GENERAUX!D69)=0,"",ANXE_5_FRAIS_GENERAUX!D69)</f>
        <v/>
      </c>
      <c r="T69" s="84" t="str">
        <f>IF((ANXE_5_FRAIS_GENERAUX!E69)=0,"",ANXE_5_FRAIS_GENERAUX!E69)</f>
        <v/>
      </c>
      <c r="U69" s="84" t="str">
        <f>IF((ANXE_5_FRAIS_GENERAUX!F69)=0,"",ANXE_5_FRAIS_GENERAUX!F69)</f>
        <v/>
      </c>
      <c r="V69" s="84" t="str">
        <f>IF((ANXE_5_FRAIS_GENERAUX!G69)=0,"",ANXE_5_FRAIS_GENERAUX!G69)</f>
        <v/>
      </c>
      <c r="W69" s="91" t="str">
        <f>IF((ANXE_5_FRAIS_GENERAUX!H69)=0,"",ANXE_5_FRAIS_GENERAUX!H69)</f>
        <v/>
      </c>
      <c r="X69" s="84" t="str">
        <f>IF((ANXE_5_FRAIS_GENERAUX!I69)=0,"",ANXE_5_FRAIS_GENERAUX!I69)</f>
        <v/>
      </c>
      <c r="Y69" s="92" t="str">
        <f>IF((ANXE_5_FRAIS_GENERAUX!J69)=0,"",ANXE_5_FRAIS_GENERAUX!J69)</f>
        <v/>
      </c>
      <c r="Z69" s="141" t="str">
        <f>IF(Y69="","",IF((ANXE_5_FRAIS_GENERAUX!K69)=0,0,ANXE_5_FRAIS_GENERAUX!K69))</f>
        <v/>
      </c>
      <c r="AA69" s="92" t="str">
        <f>IF((ANXE_5_FRAIS_GENERAUX!L69)=0,"",ANXE_5_FRAIS_GENERAUX!L69)</f>
        <v/>
      </c>
      <c r="AB69" s="92" t="str">
        <f>IF((ANXE_5_FRAIS_GENERAUX!M69)=0,"",ANXE_5_FRAIS_GENERAUX!M69)</f>
        <v/>
      </c>
      <c r="AC69" s="92" t="str">
        <f>IF((ANXE_5_FRAIS_GENERAUX!N69)=0,"",ANXE_5_FRAIS_GENERAUX!N69)</f>
        <v/>
      </c>
      <c r="AD69" s="84" t="str">
        <f>IF((ANXE_5_FRAIS_GENERAUX!O69)=0,"",ANXE_5_FRAIS_GENERAUX!O69)</f>
        <v/>
      </c>
      <c r="AF69" s="51"/>
      <c r="AG69" s="136" t="str">
        <f t="shared" si="6"/>
        <v/>
      </c>
      <c r="AH69" s="52" t="str">
        <f t="shared" si="0"/>
        <v/>
      </c>
      <c r="AI69" s="137" t="str">
        <f t="shared" si="3"/>
        <v/>
      </c>
      <c r="AJ69" s="136" t="str">
        <f t="shared" si="4"/>
        <v/>
      </c>
      <c r="AK69" s="60"/>
      <c r="AL69" s="52"/>
    </row>
    <row r="70" spans="1:38" x14ac:dyDescent="0.25">
      <c r="A70" s="23"/>
      <c r="B70" s="84"/>
      <c r="C70" s="84"/>
      <c r="D70" s="85"/>
      <c r="E70" s="84"/>
      <c r="F70" s="84"/>
      <c r="G70" s="84"/>
      <c r="H70" s="91"/>
      <c r="I70" s="84"/>
      <c r="J70" s="92"/>
      <c r="K70" s="92"/>
      <c r="L70" s="92"/>
      <c r="M70" s="92"/>
      <c r="N70" s="120" t="str">
        <f t="shared" si="5"/>
        <v/>
      </c>
      <c r="O70" s="95"/>
      <c r="Q70" s="84" t="str">
        <f>IF((ANXE_5_FRAIS_GENERAUX!B70)=0,"",ANXE_5_FRAIS_GENERAUX!B70)</f>
        <v/>
      </c>
      <c r="R70" s="140" t="str">
        <f>IF((ANXE_5_FRAIS_GENERAUX!C70)=0,"",ANXE_5_FRAIS_GENERAUX!C70)</f>
        <v/>
      </c>
      <c r="S70" s="85" t="str">
        <f>IF((ANXE_5_FRAIS_GENERAUX!D70)=0,"",ANXE_5_FRAIS_GENERAUX!D70)</f>
        <v/>
      </c>
      <c r="T70" s="84" t="str">
        <f>IF((ANXE_5_FRAIS_GENERAUX!E70)=0,"",ANXE_5_FRAIS_GENERAUX!E70)</f>
        <v/>
      </c>
      <c r="U70" s="84" t="str">
        <f>IF((ANXE_5_FRAIS_GENERAUX!F70)=0,"",ANXE_5_FRAIS_GENERAUX!F70)</f>
        <v/>
      </c>
      <c r="V70" s="84" t="str">
        <f>IF((ANXE_5_FRAIS_GENERAUX!G70)=0,"",ANXE_5_FRAIS_GENERAUX!G70)</f>
        <v/>
      </c>
      <c r="W70" s="91" t="str">
        <f>IF((ANXE_5_FRAIS_GENERAUX!H70)=0,"",ANXE_5_FRAIS_GENERAUX!H70)</f>
        <v/>
      </c>
      <c r="X70" s="84" t="str">
        <f>IF((ANXE_5_FRAIS_GENERAUX!I70)=0,"",ANXE_5_FRAIS_GENERAUX!I70)</f>
        <v/>
      </c>
      <c r="Y70" s="92" t="str">
        <f>IF((ANXE_5_FRAIS_GENERAUX!J70)=0,"",ANXE_5_FRAIS_GENERAUX!J70)</f>
        <v/>
      </c>
      <c r="Z70" s="141" t="str">
        <f>IF(Y70="","",IF((ANXE_5_FRAIS_GENERAUX!K70)=0,0,ANXE_5_FRAIS_GENERAUX!K70))</f>
        <v/>
      </c>
      <c r="AA70" s="92" t="str">
        <f>IF((ANXE_5_FRAIS_GENERAUX!L70)=0,"",ANXE_5_FRAIS_GENERAUX!L70)</f>
        <v/>
      </c>
      <c r="AB70" s="92" t="str">
        <f>IF((ANXE_5_FRAIS_GENERAUX!M70)=0,"",ANXE_5_FRAIS_GENERAUX!M70)</f>
        <v/>
      </c>
      <c r="AC70" s="92" t="str">
        <f>IF((ANXE_5_FRAIS_GENERAUX!N70)=0,"",ANXE_5_FRAIS_GENERAUX!N70)</f>
        <v/>
      </c>
      <c r="AD70" s="84" t="str">
        <f>IF((ANXE_5_FRAIS_GENERAUX!O70)=0,"",ANXE_5_FRAIS_GENERAUX!O70)</f>
        <v/>
      </c>
      <c r="AF70" s="51"/>
      <c r="AG70" s="136" t="str">
        <f t="shared" si="6"/>
        <v/>
      </c>
      <c r="AH70" s="52" t="str">
        <f t="shared" si="0"/>
        <v/>
      </c>
      <c r="AI70" s="137" t="str">
        <f t="shared" si="3"/>
        <v/>
      </c>
      <c r="AJ70" s="136" t="str">
        <f t="shared" si="4"/>
        <v/>
      </c>
      <c r="AK70" s="60"/>
      <c r="AL70" s="52"/>
    </row>
    <row r="71" spans="1:38" x14ac:dyDescent="0.25">
      <c r="A71" s="23"/>
      <c r="B71" s="84"/>
      <c r="C71" s="84"/>
      <c r="D71" s="85"/>
      <c r="E71" s="84"/>
      <c r="F71" s="84"/>
      <c r="G71" s="84"/>
      <c r="H71" s="91"/>
      <c r="I71" s="84"/>
      <c r="J71" s="92"/>
      <c r="K71" s="92"/>
      <c r="L71" s="92"/>
      <c r="M71" s="92"/>
      <c r="N71" s="120" t="str">
        <f t="shared" si="5"/>
        <v/>
      </c>
      <c r="O71" s="95"/>
      <c r="Q71" s="84" t="str">
        <f>IF((ANXE_5_FRAIS_GENERAUX!B71)=0,"",ANXE_5_FRAIS_GENERAUX!B71)</f>
        <v/>
      </c>
      <c r="R71" s="140" t="str">
        <f>IF((ANXE_5_FRAIS_GENERAUX!C71)=0,"",ANXE_5_FRAIS_GENERAUX!C71)</f>
        <v/>
      </c>
      <c r="S71" s="85" t="str">
        <f>IF((ANXE_5_FRAIS_GENERAUX!D71)=0,"",ANXE_5_FRAIS_GENERAUX!D71)</f>
        <v/>
      </c>
      <c r="T71" s="84" t="str">
        <f>IF((ANXE_5_FRAIS_GENERAUX!E71)=0,"",ANXE_5_FRAIS_GENERAUX!E71)</f>
        <v/>
      </c>
      <c r="U71" s="84" t="str">
        <f>IF((ANXE_5_FRAIS_GENERAUX!F71)=0,"",ANXE_5_FRAIS_GENERAUX!F71)</f>
        <v/>
      </c>
      <c r="V71" s="84" t="str">
        <f>IF((ANXE_5_FRAIS_GENERAUX!G71)=0,"",ANXE_5_FRAIS_GENERAUX!G71)</f>
        <v/>
      </c>
      <c r="W71" s="91" t="str">
        <f>IF((ANXE_5_FRAIS_GENERAUX!H71)=0,"",ANXE_5_FRAIS_GENERAUX!H71)</f>
        <v/>
      </c>
      <c r="X71" s="84" t="str">
        <f>IF((ANXE_5_FRAIS_GENERAUX!I71)=0,"",ANXE_5_FRAIS_GENERAUX!I71)</f>
        <v/>
      </c>
      <c r="Y71" s="92" t="str">
        <f>IF((ANXE_5_FRAIS_GENERAUX!J71)=0,"",ANXE_5_FRAIS_GENERAUX!J71)</f>
        <v/>
      </c>
      <c r="Z71" s="141" t="str">
        <f>IF(Y71="","",IF((ANXE_5_FRAIS_GENERAUX!K71)=0,0,ANXE_5_FRAIS_GENERAUX!K71))</f>
        <v/>
      </c>
      <c r="AA71" s="92" t="str">
        <f>IF((ANXE_5_FRAIS_GENERAUX!L71)=0,"",ANXE_5_FRAIS_GENERAUX!L71)</f>
        <v/>
      </c>
      <c r="AB71" s="92" t="str">
        <f>IF((ANXE_5_FRAIS_GENERAUX!M71)=0,"",ANXE_5_FRAIS_GENERAUX!M71)</f>
        <v/>
      </c>
      <c r="AC71" s="92" t="str">
        <f>IF((ANXE_5_FRAIS_GENERAUX!N71)=0,"",ANXE_5_FRAIS_GENERAUX!N71)</f>
        <v/>
      </c>
      <c r="AD71" s="84" t="str">
        <f>IF((ANXE_5_FRAIS_GENERAUX!O71)=0,"",ANXE_5_FRAIS_GENERAUX!O71)</f>
        <v/>
      </c>
      <c r="AF71" s="51"/>
      <c r="AG71" s="136" t="str">
        <f t="shared" si="6"/>
        <v/>
      </c>
      <c r="AH71" s="52" t="str">
        <f t="shared" si="0"/>
        <v/>
      </c>
      <c r="AI71" s="137" t="str">
        <f t="shared" si="3"/>
        <v/>
      </c>
      <c r="AJ71" s="136" t="str">
        <f t="shared" si="4"/>
        <v/>
      </c>
      <c r="AK71" s="60"/>
      <c r="AL71" s="52"/>
    </row>
    <row r="72" spans="1:38" x14ac:dyDescent="0.25">
      <c r="A72" s="23"/>
      <c r="B72" s="84"/>
      <c r="C72" s="84"/>
      <c r="D72" s="85"/>
      <c r="E72" s="84"/>
      <c r="F72" s="84"/>
      <c r="G72" s="84"/>
      <c r="H72" s="91"/>
      <c r="I72" s="84"/>
      <c r="J72" s="92"/>
      <c r="K72" s="92"/>
      <c r="L72" s="92"/>
      <c r="M72" s="92"/>
      <c r="N72" s="120" t="str">
        <f t="shared" si="5"/>
        <v/>
      </c>
      <c r="O72" s="95"/>
      <c r="Q72" s="84" t="str">
        <f>IF((ANXE_5_FRAIS_GENERAUX!B72)=0,"",ANXE_5_FRAIS_GENERAUX!B72)</f>
        <v/>
      </c>
      <c r="R72" s="140" t="str">
        <f>IF((ANXE_5_FRAIS_GENERAUX!C72)=0,"",ANXE_5_FRAIS_GENERAUX!C72)</f>
        <v/>
      </c>
      <c r="S72" s="85" t="str">
        <f>IF((ANXE_5_FRAIS_GENERAUX!D72)=0,"",ANXE_5_FRAIS_GENERAUX!D72)</f>
        <v/>
      </c>
      <c r="T72" s="84" t="str">
        <f>IF((ANXE_5_FRAIS_GENERAUX!E72)=0,"",ANXE_5_FRAIS_GENERAUX!E72)</f>
        <v/>
      </c>
      <c r="U72" s="84" t="str">
        <f>IF((ANXE_5_FRAIS_GENERAUX!F72)=0,"",ANXE_5_FRAIS_GENERAUX!F72)</f>
        <v/>
      </c>
      <c r="V72" s="84" t="str">
        <f>IF((ANXE_5_FRAIS_GENERAUX!G72)=0,"",ANXE_5_FRAIS_GENERAUX!G72)</f>
        <v/>
      </c>
      <c r="W72" s="91" t="str">
        <f>IF((ANXE_5_FRAIS_GENERAUX!H72)=0,"",ANXE_5_FRAIS_GENERAUX!H72)</f>
        <v/>
      </c>
      <c r="X72" s="84" t="str">
        <f>IF((ANXE_5_FRAIS_GENERAUX!I72)=0,"",ANXE_5_FRAIS_GENERAUX!I72)</f>
        <v/>
      </c>
      <c r="Y72" s="92" t="str">
        <f>IF((ANXE_5_FRAIS_GENERAUX!J72)=0,"",ANXE_5_FRAIS_GENERAUX!J72)</f>
        <v/>
      </c>
      <c r="Z72" s="141" t="str">
        <f>IF(Y72="","",IF((ANXE_5_FRAIS_GENERAUX!K72)=0,0,ANXE_5_FRAIS_GENERAUX!K72))</f>
        <v/>
      </c>
      <c r="AA72" s="92" t="str">
        <f>IF((ANXE_5_FRAIS_GENERAUX!L72)=0,"",ANXE_5_FRAIS_GENERAUX!L72)</f>
        <v/>
      </c>
      <c r="AB72" s="92" t="str">
        <f>IF((ANXE_5_FRAIS_GENERAUX!M72)=0,"",ANXE_5_FRAIS_GENERAUX!M72)</f>
        <v/>
      </c>
      <c r="AC72" s="92" t="str">
        <f>IF((ANXE_5_FRAIS_GENERAUX!N72)=0,"",ANXE_5_FRAIS_GENERAUX!N72)</f>
        <v/>
      </c>
      <c r="AD72" s="84" t="str">
        <f>IF((ANXE_5_FRAIS_GENERAUX!O72)=0,"",ANXE_5_FRAIS_GENERAUX!O72)</f>
        <v/>
      </c>
      <c r="AF72" s="51"/>
      <c r="AG72" s="136" t="str">
        <f t="shared" si="6"/>
        <v/>
      </c>
      <c r="AH72" s="52" t="str">
        <f t="shared" si="0"/>
        <v/>
      </c>
      <c r="AI72" s="137" t="str">
        <f t="shared" si="3"/>
        <v/>
      </c>
      <c r="AJ72" s="136" t="str">
        <f t="shared" si="4"/>
        <v/>
      </c>
      <c r="AK72" s="60"/>
      <c r="AL72" s="52"/>
    </row>
    <row r="73" spans="1:38" x14ac:dyDescent="0.25">
      <c r="A73" s="23"/>
      <c r="B73" s="84"/>
      <c r="C73" s="84"/>
      <c r="D73" s="85"/>
      <c r="E73" s="84"/>
      <c r="F73" s="84"/>
      <c r="G73" s="84"/>
      <c r="H73" s="91"/>
      <c r="I73" s="84"/>
      <c r="J73" s="92"/>
      <c r="K73" s="92"/>
      <c r="L73" s="92"/>
      <c r="M73" s="92"/>
      <c r="N73" s="120" t="str">
        <f t="shared" si="5"/>
        <v/>
      </c>
      <c r="O73" s="95"/>
      <c r="Q73" s="84" t="str">
        <f>IF((ANXE_5_FRAIS_GENERAUX!B73)=0,"",ANXE_5_FRAIS_GENERAUX!B73)</f>
        <v/>
      </c>
      <c r="R73" s="140" t="str">
        <f>IF((ANXE_5_FRAIS_GENERAUX!C73)=0,"",ANXE_5_FRAIS_GENERAUX!C73)</f>
        <v/>
      </c>
      <c r="S73" s="85" t="str">
        <f>IF((ANXE_5_FRAIS_GENERAUX!D73)=0,"",ANXE_5_FRAIS_GENERAUX!D73)</f>
        <v/>
      </c>
      <c r="T73" s="84" t="str">
        <f>IF((ANXE_5_FRAIS_GENERAUX!E73)=0,"",ANXE_5_FRAIS_GENERAUX!E73)</f>
        <v/>
      </c>
      <c r="U73" s="84" t="str">
        <f>IF((ANXE_5_FRAIS_GENERAUX!F73)=0,"",ANXE_5_FRAIS_GENERAUX!F73)</f>
        <v/>
      </c>
      <c r="V73" s="84" t="str">
        <f>IF((ANXE_5_FRAIS_GENERAUX!G73)=0,"",ANXE_5_FRAIS_GENERAUX!G73)</f>
        <v/>
      </c>
      <c r="W73" s="91" t="str">
        <f>IF((ANXE_5_FRAIS_GENERAUX!H73)=0,"",ANXE_5_FRAIS_GENERAUX!H73)</f>
        <v/>
      </c>
      <c r="X73" s="84" t="str">
        <f>IF((ANXE_5_FRAIS_GENERAUX!I73)=0,"",ANXE_5_FRAIS_GENERAUX!I73)</f>
        <v/>
      </c>
      <c r="Y73" s="92" t="str">
        <f>IF((ANXE_5_FRAIS_GENERAUX!J73)=0,"",ANXE_5_FRAIS_GENERAUX!J73)</f>
        <v/>
      </c>
      <c r="Z73" s="141" t="str">
        <f>IF(Y73="","",IF((ANXE_5_FRAIS_GENERAUX!K73)=0,0,ANXE_5_FRAIS_GENERAUX!K73))</f>
        <v/>
      </c>
      <c r="AA73" s="92" t="str">
        <f>IF((ANXE_5_FRAIS_GENERAUX!L73)=0,"",ANXE_5_FRAIS_GENERAUX!L73)</f>
        <v/>
      </c>
      <c r="AB73" s="92" t="str">
        <f>IF((ANXE_5_FRAIS_GENERAUX!M73)=0,"",ANXE_5_FRAIS_GENERAUX!M73)</f>
        <v/>
      </c>
      <c r="AC73" s="92" t="str">
        <f>IF((ANXE_5_FRAIS_GENERAUX!N73)=0,"",ANXE_5_FRAIS_GENERAUX!N73)</f>
        <v/>
      </c>
      <c r="AD73" s="84" t="str">
        <f>IF((ANXE_5_FRAIS_GENERAUX!O73)=0,"",ANXE_5_FRAIS_GENERAUX!O73)</f>
        <v/>
      </c>
      <c r="AF73" s="51"/>
      <c r="AG73" s="136" t="str">
        <f t="shared" si="6"/>
        <v/>
      </c>
      <c r="AH73" s="52" t="str">
        <f t="shared" si="0"/>
        <v/>
      </c>
      <c r="AI73" s="137" t="str">
        <f t="shared" si="3"/>
        <v/>
      </c>
      <c r="AJ73" s="136" t="str">
        <f t="shared" si="4"/>
        <v/>
      </c>
      <c r="AK73" s="60"/>
      <c r="AL73" s="52"/>
    </row>
    <row r="74" spans="1:38" x14ac:dyDescent="0.25">
      <c r="A74" s="23"/>
      <c r="B74" s="84"/>
      <c r="C74" s="84"/>
      <c r="D74" s="85"/>
      <c r="E74" s="84"/>
      <c r="F74" s="84"/>
      <c r="G74" s="84"/>
      <c r="H74" s="91"/>
      <c r="I74" s="84"/>
      <c r="J74" s="92"/>
      <c r="K74" s="92"/>
      <c r="L74" s="92"/>
      <c r="M74" s="92"/>
      <c r="N74" s="120" t="str">
        <f t="shared" si="5"/>
        <v/>
      </c>
      <c r="O74" s="95"/>
      <c r="Q74" s="84" t="str">
        <f>IF((ANXE_5_FRAIS_GENERAUX!B74)=0,"",ANXE_5_FRAIS_GENERAUX!B74)</f>
        <v/>
      </c>
      <c r="R74" s="140" t="str">
        <f>IF((ANXE_5_FRAIS_GENERAUX!C74)=0,"",ANXE_5_FRAIS_GENERAUX!C74)</f>
        <v/>
      </c>
      <c r="S74" s="85" t="str">
        <f>IF((ANXE_5_FRAIS_GENERAUX!D74)=0,"",ANXE_5_FRAIS_GENERAUX!D74)</f>
        <v/>
      </c>
      <c r="T74" s="84" t="str">
        <f>IF((ANXE_5_FRAIS_GENERAUX!E74)=0,"",ANXE_5_FRAIS_GENERAUX!E74)</f>
        <v/>
      </c>
      <c r="U74" s="84" t="str">
        <f>IF((ANXE_5_FRAIS_GENERAUX!F74)=0,"",ANXE_5_FRAIS_GENERAUX!F74)</f>
        <v/>
      </c>
      <c r="V74" s="84" t="str">
        <f>IF((ANXE_5_FRAIS_GENERAUX!G74)=0,"",ANXE_5_FRAIS_GENERAUX!G74)</f>
        <v/>
      </c>
      <c r="W74" s="91" t="str">
        <f>IF((ANXE_5_FRAIS_GENERAUX!H74)=0,"",ANXE_5_FRAIS_GENERAUX!H74)</f>
        <v/>
      </c>
      <c r="X74" s="84" t="str">
        <f>IF((ANXE_5_FRAIS_GENERAUX!I74)=0,"",ANXE_5_FRAIS_GENERAUX!I74)</f>
        <v/>
      </c>
      <c r="Y74" s="92" t="str">
        <f>IF((ANXE_5_FRAIS_GENERAUX!J74)=0,"",ANXE_5_FRAIS_GENERAUX!J74)</f>
        <v/>
      </c>
      <c r="Z74" s="141" t="str">
        <f>IF(Y74="","",IF((ANXE_5_FRAIS_GENERAUX!K74)=0,0,ANXE_5_FRAIS_GENERAUX!K74))</f>
        <v/>
      </c>
      <c r="AA74" s="92" t="str">
        <f>IF((ANXE_5_FRAIS_GENERAUX!L74)=0,"",ANXE_5_FRAIS_GENERAUX!L74)</f>
        <v/>
      </c>
      <c r="AB74" s="92" t="str">
        <f>IF((ANXE_5_FRAIS_GENERAUX!M74)=0,"",ANXE_5_FRAIS_GENERAUX!M74)</f>
        <v/>
      </c>
      <c r="AC74" s="92" t="str">
        <f>IF((ANXE_5_FRAIS_GENERAUX!N74)=0,"",ANXE_5_FRAIS_GENERAUX!N74)</f>
        <v/>
      </c>
      <c r="AD74" s="84" t="str">
        <f>IF((ANXE_5_FRAIS_GENERAUX!O74)=0,"",ANXE_5_FRAIS_GENERAUX!O74)</f>
        <v/>
      </c>
      <c r="AF74" s="51"/>
      <c r="AG74" s="136" t="str">
        <f t="shared" si="6"/>
        <v/>
      </c>
      <c r="AH74" s="52" t="str">
        <f t="shared" si="0"/>
        <v/>
      </c>
      <c r="AI74" s="137" t="str">
        <f t="shared" si="3"/>
        <v/>
      </c>
      <c r="AJ74" s="136" t="str">
        <f t="shared" si="4"/>
        <v/>
      </c>
      <c r="AK74" s="60"/>
      <c r="AL74" s="52"/>
    </row>
    <row r="75" spans="1:38" x14ac:dyDescent="0.25">
      <c r="A75" s="23"/>
      <c r="B75" s="84"/>
      <c r="C75" s="84"/>
      <c r="D75" s="85"/>
      <c r="E75" s="84"/>
      <c r="F75" s="84"/>
      <c r="G75" s="84"/>
      <c r="H75" s="91"/>
      <c r="I75" s="84"/>
      <c r="J75" s="92"/>
      <c r="K75" s="92"/>
      <c r="L75" s="92"/>
      <c r="M75" s="92"/>
      <c r="N75" s="120" t="str">
        <f t="shared" si="5"/>
        <v/>
      </c>
      <c r="O75" s="95"/>
      <c r="Q75" s="84" t="str">
        <f>IF((ANXE_5_FRAIS_GENERAUX!B75)=0,"",ANXE_5_FRAIS_GENERAUX!B75)</f>
        <v/>
      </c>
      <c r="R75" s="140" t="str">
        <f>IF((ANXE_5_FRAIS_GENERAUX!C75)=0,"",ANXE_5_FRAIS_GENERAUX!C75)</f>
        <v/>
      </c>
      <c r="S75" s="85" t="str">
        <f>IF((ANXE_5_FRAIS_GENERAUX!D75)=0,"",ANXE_5_FRAIS_GENERAUX!D75)</f>
        <v/>
      </c>
      <c r="T75" s="84" t="str">
        <f>IF((ANXE_5_FRAIS_GENERAUX!E75)=0,"",ANXE_5_FRAIS_GENERAUX!E75)</f>
        <v/>
      </c>
      <c r="U75" s="84" t="str">
        <f>IF((ANXE_5_FRAIS_GENERAUX!F75)=0,"",ANXE_5_FRAIS_GENERAUX!F75)</f>
        <v/>
      </c>
      <c r="V75" s="84" t="str">
        <f>IF((ANXE_5_FRAIS_GENERAUX!G75)=0,"",ANXE_5_FRAIS_GENERAUX!G75)</f>
        <v/>
      </c>
      <c r="W75" s="91" t="str">
        <f>IF((ANXE_5_FRAIS_GENERAUX!H75)=0,"",ANXE_5_FRAIS_GENERAUX!H75)</f>
        <v/>
      </c>
      <c r="X75" s="84" t="str">
        <f>IF((ANXE_5_FRAIS_GENERAUX!I75)=0,"",ANXE_5_FRAIS_GENERAUX!I75)</f>
        <v/>
      </c>
      <c r="Y75" s="92" t="str">
        <f>IF((ANXE_5_FRAIS_GENERAUX!J75)=0,"",ANXE_5_FRAIS_GENERAUX!J75)</f>
        <v/>
      </c>
      <c r="Z75" s="141" t="str">
        <f>IF(Y75="","",IF((ANXE_5_FRAIS_GENERAUX!K75)=0,0,ANXE_5_FRAIS_GENERAUX!K75))</f>
        <v/>
      </c>
      <c r="AA75" s="92" t="str">
        <f>IF((ANXE_5_FRAIS_GENERAUX!L75)=0,"",ANXE_5_FRAIS_GENERAUX!L75)</f>
        <v/>
      </c>
      <c r="AB75" s="92" t="str">
        <f>IF((ANXE_5_FRAIS_GENERAUX!M75)=0,"",ANXE_5_FRAIS_GENERAUX!M75)</f>
        <v/>
      </c>
      <c r="AC75" s="92" t="str">
        <f>IF((ANXE_5_FRAIS_GENERAUX!N75)=0,"",ANXE_5_FRAIS_GENERAUX!N75)</f>
        <v/>
      </c>
      <c r="AD75" s="84" t="str">
        <f>IF((ANXE_5_FRAIS_GENERAUX!O75)=0,"",ANXE_5_FRAIS_GENERAUX!O75)</f>
        <v/>
      </c>
      <c r="AF75" s="51"/>
      <c r="AG75" s="136" t="str">
        <f t="shared" si="6"/>
        <v/>
      </c>
      <c r="AH75" s="52" t="str">
        <f t="shared" si="0"/>
        <v/>
      </c>
      <c r="AI75" s="137" t="str">
        <f t="shared" si="3"/>
        <v/>
      </c>
      <c r="AJ75" s="136" t="str">
        <f t="shared" si="4"/>
        <v/>
      </c>
      <c r="AK75" s="60"/>
      <c r="AL75" s="52"/>
    </row>
    <row r="76" spans="1:38" x14ac:dyDescent="0.25">
      <c r="A76" s="23"/>
      <c r="B76" s="84"/>
      <c r="C76" s="84"/>
      <c r="D76" s="85"/>
      <c r="E76" s="84"/>
      <c r="F76" s="84"/>
      <c r="G76" s="84"/>
      <c r="H76" s="91"/>
      <c r="I76" s="84"/>
      <c r="J76" s="92"/>
      <c r="K76" s="92"/>
      <c r="L76" s="92"/>
      <c r="M76" s="92"/>
      <c r="N76" s="120" t="str">
        <f t="shared" si="5"/>
        <v/>
      </c>
      <c r="O76" s="95"/>
      <c r="Q76" s="84" t="str">
        <f>IF((ANXE_5_FRAIS_GENERAUX!B76)=0,"",ANXE_5_FRAIS_GENERAUX!B76)</f>
        <v/>
      </c>
      <c r="R76" s="140" t="str">
        <f>IF((ANXE_5_FRAIS_GENERAUX!C76)=0,"",ANXE_5_FRAIS_GENERAUX!C76)</f>
        <v/>
      </c>
      <c r="S76" s="85" t="str">
        <f>IF((ANXE_5_FRAIS_GENERAUX!D76)=0,"",ANXE_5_FRAIS_GENERAUX!D76)</f>
        <v/>
      </c>
      <c r="T76" s="84" t="str">
        <f>IF((ANXE_5_FRAIS_GENERAUX!E76)=0,"",ANXE_5_FRAIS_GENERAUX!E76)</f>
        <v/>
      </c>
      <c r="U76" s="84" t="str">
        <f>IF((ANXE_5_FRAIS_GENERAUX!F76)=0,"",ANXE_5_FRAIS_GENERAUX!F76)</f>
        <v/>
      </c>
      <c r="V76" s="84" t="str">
        <f>IF((ANXE_5_FRAIS_GENERAUX!G76)=0,"",ANXE_5_FRAIS_GENERAUX!G76)</f>
        <v/>
      </c>
      <c r="W76" s="91" t="str">
        <f>IF((ANXE_5_FRAIS_GENERAUX!H76)=0,"",ANXE_5_FRAIS_GENERAUX!H76)</f>
        <v/>
      </c>
      <c r="X76" s="84" t="str">
        <f>IF((ANXE_5_FRAIS_GENERAUX!I76)=0,"",ANXE_5_FRAIS_GENERAUX!I76)</f>
        <v/>
      </c>
      <c r="Y76" s="92" t="str">
        <f>IF((ANXE_5_FRAIS_GENERAUX!J76)=0,"",ANXE_5_FRAIS_GENERAUX!J76)</f>
        <v/>
      </c>
      <c r="Z76" s="141" t="str">
        <f>IF(Y76="","",IF((ANXE_5_FRAIS_GENERAUX!K76)=0,0,ANXE_5_FRAIS_GENERAUX!K76))</f>
        <v/>
      </c>
      <c r="AA76" s="92" t="str">
        <f>IF((ANXE_5_FRAIS_GENERAUX!L76)=0,"",ANXE_5_FRAIS_GENERAUX!L76)</f>
        <v/>
      </c>
      <c r="AB76" s="92" t="str">
        <f>IF((ANXE_5_FRAIS_GENERAUX!M76)=0,"",ANXE_5_FRAIS_GENERAUX!M76)</f>
        <v/>
      </c>
      <c r="AC76" s="92" t="str">
        <f>IF((ANXE_5_FRAIS_GENERAUX!N76)=0,"",ANXE_5_FRAIS_GENERAUX!N76)</f>
        <v/>
      </c>
      <c r="AD76" s="84" t="str">
        <f>IF((ANXE_5_FRAIS_GENERAUX!O76)=0,"",ANXE_5_FRAIS_GENERAUX!O76)</f>
        <v/>
      </c>
      <c r="AF76" s="51"/>
      <c r="AG76" s="136" t="str">
        <f t="shared" si="6"/>
        <v/>
      </c>
      <c r="AH76" s="52" t="str">
        <f t="shared" si="0"/>
        <v/>
      </c>
      <c r="AI76" s="137" t="str">
        <f t="shared" si="3"/>
        <v/>
      </c>
      <c r="AJ76" s="136" t="str">
        <f t="shared" si="4"/>
        <v/>
      </c>
      <c r="AK76" s="60"/>
      <c r="AL76" s="52"/>
    </row>
    <row r="77" spans="1:38" x14ac:dyDescent="0.25">
      <c r="A77" s="23"/>
      <c r="B77" s="84"/>
      <c r="C77" s="84"/>
      <c r="D77" s="85"/>
      <c r="E77" s="84"/>
      <c r="F77" s="84"/>
      <c r="G77" s="84"/>
      <c r="H77" s="91"/>
      <c r="I77" s="84"/>
      <c r="J77" s="92"/>
      <c r="K77" s="92"/>
      <c r="L77" s="92"/>
      <c r="M77" s="92"/>
      <c r="N77" s="120" t="str">
        <f t="shared" si="5"/>
        <v/>
      </c>
      <c r="O77" s="95"/>
      <c r="Q77" s="84" t="str">
        <f>IF((ANXE_5_FRAIS_GENERAUX!B77)=0,"",ANXE_5_FRAIS_GENERAUX!B77)</f>
        <v/>
      </c>
      <c r="R77" s="140" t="str">
        <f>IF((ANXE_5_FRAIS_GENERAUX!C77)=0,"",ANXE_5_FRAIS_GENERAUX!C77)</f>
        <v/>
      </c>
      <c r="S77" s="85" t="str">
        <f>IF((ANXE_5_FRAIS_GENERAUX!D77)=0,"",ANXE_5_FRAIS_GENERAUX!D77)</f>
        <v/>
      </c>
      <c r="T77" s="84" t="str">
        <f>IF((ANXE_5_FRAIS_GENERAUX!E77)=0,"",ANXE_5_FRAIS_GENERAUX!E77)</f>
        <v/>
      </c>
      <c r="U77" s="84" t="str">
        <f>IF((ANXE_5_FRAIS_GENERAUX!F77)=0,"",ANXE_5_FRAIS_GENERAUX!F77)</f>
        <v/>
      </c>
      <c r="V77" s="84" t="str">
        <f>IF((ANXE_5_FRAIS_GENERAUX!G77)=0,"",ANXE_5_FRAIS_GENERAUX!G77)</f>
        <v/>
      </c>
      <c r="W77" s="91" t="str">
        <f>IF((ANXE_5_FRAIS_GENERAUX!H77)=0,"",ANXE_5_FRAIS_GENERAUX!H77)</f>
        <v/>
      </c>
      <c r="X77" s="84" t="str">
        <f>IF((ANXE_5_FRAIS_GENERAUX!I77)=0,"",ANXE_5_FRAIS_GENERAUX!I77)</f>
        <v/>
      </c>
      <c r="Y77" s="92" t="str">
        <f>IF((ANXE_5_FRAIS_GENERAUX!J77)=0,"",ANXE_5_FRAIS_GENERAUX!J77)</f>
        <v/>
      </c>
      <c r="Z77" s="141" t="str">
        <f>IF(Y77="","",IF((ANXE_5_FRAIS_GENERAUX!K77)=0,0,ANXE_5_FRAIS_GENERAUX!K77))</f>
        <v/>
      </c>
      <c r="AA77" s="92" t="str">
        <f>IF((ANXE_5_FRAIS_GENERAUX!L77)=0,"",ANXE_5_FRAIS_GENERAUX!L77)</f>
        <v/>
      </c>
      <c r="AB77" s="92" t="str">
        <f>IF((ANXE_5_FRAIS_GENERAUX!M77)=0,"",ANXE_5_FRAIS_GENERAUX!M77)</f>
        <v/>
      </c>
      <c r="AC77" s="92" t="str">
        <f>IF((ANXE_5_FRAIS_GENERAUX!N77)=0,"",ANXE_5_FRAIS_GENERAUX!N77)</f>
        <v/>
      </c>
      <c r="AD77" s="84" t="str">
        <f>IF((ANXE_5_FRAIS_GENERAUX!O77)=0,"",ANXE_5_FRAIS_GENERAUX!O77)</f>
        <v/>
      </c>
      <c r="AF77" s="51"/>
      <c r="AG77" s="136" t="str">
        <f t="shared" si="6"/>
        <v/>
      </c>
      <c r="AH77" s="52" t="str">
        <f t="shared" ref="AH77:AH99" si="7">IF(AC77="","",IF(AG77&gt;0,"Motif obligatoire",""))</f>
        <v/>
      </c>
      <c r="AI77" s="137" t="str">
        <f t="shared" ref="AI77:AI99" si="8">IFERROR(IF(OR(AC77&lt;(Y77+Z77),AC77&lt;AA77,AC77&lt;SUM(AB77),AC77=""),"",(MAX((Y77+Z77),AA77,AB77)-MIN((Y77+Z77),AA77,AB77))/MAX((Y77+Z77),AA77,AB77)),"")</f>
        <v/>
      </c>
      <c r="AJ77" s="136" t="str">
        <f t="shared" si="4"/>
        <v/>
      </c>
      <c r="AK77" s="60"/>
      <c r="AL77" s="52"/>
    </row>
    <row r="78" spans="1:38" x14ac:dyDescent="0.25">
      <c r="A78" s="23"/>
      <c r="B78" s="84"/>
      <c r="C78" s="84"/>
      <c r="D78" s="85"/>
      <c r="E78" s="84"/>
      <c r="F78" s="84"/>
      <c r="G78" s="84"/>
      <c r="H78" s="91"/>
      <c r="I78" s="84"/>
      <c r="J78" s="92"/>
      <c r="K78" s="92"/>
      <c r="L78" s="92"/>
      <c r="M78" s="92"/>
      <c r="N78" s="120" t="str">
        <f t="shared" si="5"/>
        <v/>
      </c>
      <c r="O78" s="95"/>
      <c r="Q78" s="84" t="str">
        <f>IF((ANXE_5_FRAIS_GENERAUX!B78)=0,"",ANXE_5_FRAIS_GENERAUX!B78)</f>
        <v/>
      </c>
      <c r="R78" s="140" t="str">
        <f>IF((ANXE_5_FRAIS_GENERAUX!C78)=0,"",ANXE_5_FRAIS_GENERAUX!C78)</f>
        <v/>
      </c>
      <c r="S78" s="85" t="str">
        <f>IF((ANXE_5_FRAIS_GENERAUX!D78)=0,"",ANXE_5_FRAIS_GENERAUX!D78)</f>
        <v/>
      </c>
      <c r="T78" s="84" t="str">
        <f>IF((ANXE_5_FRAIS_GENERAUX!E78)=0,"",ANXE_5_FRAIS_GENERAUX!E78)</f>
        <v/>
      </c>
      <c r="U78" s="84" t="str">
        <f>IF((ANXE_5_FRAIS_GENERAUX!F78)=0,"",ANXE_5_FRAIS_GENERAUX!F78)</f>
        <v/>
      </c>
      <c r="V78" s="84" t="str">
        <f>IF((ANXE_5_FRAIS_GENERAUX!G78)=0,"",ANXE_5_FRAIS_GENERAUX!G78)</f>
        <v/>
      </c>
      <c r="W78" s="91" t="str">
        <f>IF((ANXE_5_FRAIS_GENERAUX!H78)=0,"",ANXE_5_FRAIS_GENERAUX!H78)</f>
        <v/>
      </c>
      <c r="X78" s="84" t="str">
        <f>IF((ANXE_5_FRAIS_GENERAUX!I78)=0,"",ANXE_5_FRAIS_GENERAUX!I78)</f>
        <v/>
      </c>
      <c r="Y78" s="92" t="str">
        <f>IF((ANXE_5_FRAIS_GENERAUX!J78)=0,"",ANXE_5_FRAIS_GENERAUX!J78)</f>
        <v/>
      </c>
      <c r="Z78" s="141" t="str">
        <f>IF(Y78="","",IF((ANXE_5_FRAIS_GENERAUX!K78)=0,0,ANXE_5_FRAIS_GENERAUX!K78))</f>
        <v/>
      </c>
      <c r="AA78" s="92" t="str">
        <f>IF((ANXE_5_FRAIS_GENERAUX!L78)=0,"",ANXE_5_FRAIS_GENERAUX!L78)</f>
        <v/>
      </c>
      <c r="AB78" s="92" t="str">
        <f>IF((ANXE_5_FRAIS_GENERAUX!M78)=0,"",ANXE_5_FRAIS_GENERAUX!M78)</f>
        <v/>
      </c>
      <c r="AC78" s="92" t="str">
        <f>IF((ANXE_5_FRAIS_GENERAUX!N78)=0,"",ANXE_5_FRAIS_GENERAUX!N78)</f>
        <v/>
      </c>
      <c r="AD78" s="84" t="str">
        <f>IF((ANXE_5_FRAIS_GENERAUX!O78)=0,"",ANXE_5_FRAIS_GENERAUX!O78)</f>
        <v/>
      </c>
      <c r="AF78" s="51"/>
      <c r="AG78" s="136" t="str">
        <f t="shared" si="6"/>
        <v/>
      </c>
      <c r="AH78" s="52" t="str">
        <f t="shared" si="7"/>
        <v/>
      </c>
      <c r="AI78" s="137" t="str">
        <f t="shared" si="8"/>
        <v/>
      </c>
      <c r="AJ78" s="136" t="str">
        <f t="shared" ref="AJ78:AJ99" si="9">IF(AC78="","",IF(MIN((Y78+Z78),AA78,AB78)*1.15=0,"",MIN((Y78+Z78),AA78,AB78)*1.15))</f>
        <v/>
      </c>
      <c r="AK78" s="60"/>
      <c r="AL78" s="52"/>
    </row>
    <row r="79" spans="1:38" x14ac:dyDescent="0.25">
      <c r="A79" s="23"/>
      <c r="B79" s="84"/>
      <c r="C79" s="84"/>
      <c r="D79" s="85"/>
      <c r="E79" s="84"/>
      <c r="F79" s="84"/>
      <c r="G79" s="84"/>
      <c r="H79" s="91"/>
      <c r="I79" s="84"/>
      <c r="J79" s="92"/>
      <c r="K79" s="92"/>
      <c r="L79" s="92"/>
      <c r="M79" s="92"/>
      <c r="N79" s="120" t="str">
        <f t="shared" si="5"/>
        <v/>
      </c>
      <c r="O79" s="95"/>
      <c r="Q79" s="84" t="str">
        <f>IF((ANXE_5_FRAIS_GENERAUX!B79)=0,"",ANXE_5_FRAIS_GENERAUX!B79)</f>
        <v/>
      </c>
      <c r="R79" s="140" t="str">
        <f>IF((ANXE_5_FRAIS_GENERAUX!C79)=0,"",ANXE_5_FRAIS_GENERAUX!C79)</f>
        <v/>
      </c>
      <c r="S79" s="85" t="str">
        <f>IF((ANXE_5_FRAIS_GENERAUX!D79)=0,"",ANXE_5_FRAIS_GENERAUX!D79)</f>
        <v/>
      </c>
      <c r="T79" s="84" t="str">
        <f>IF((ANXE_5_FRAIS_GENERAUX!E79)=0,"",ANXE_5_FRAIS_GENERAUX!E79)</f>
        <v/>
      </c>
      <c r="U79" s="84" t="str">
        <f>IF((ANXE_5_FRAIS_GENERAUX!F79)=0,"",ANXE_5_FRAIS_GENERAUX!F79)</f>
        <v/>
      </c>
      <c r="V79" s="84" t="str">
        <f>IF((ANXE_5_FRAIS_GENERAUX!G79)=0,"",ANXE_5_FRAIS_GENERAUX!G79)</f>
        <v/>
      </c>
      <c r="W79" s="91" t="str">
        <f>IF((ANXE_5_FRAIS_GENERAUX!H79)=0,"",ANXE_5_FRAIS_GENERAUX!H79)</f>
        <v/>
      </c>
      <c r="X79" s="84" t="str">
        <f>IF((ANXE_5_FRAIS_GENERAUX!I79)=0,"",ANXE_5_FRAIS_GENERAUX!I79)</f>
        <v/>
      </c>
      <c r="Y79" s="92" t="str">
        <f>IF((ANXE_5_FRAIS_GENERAUX!J79)=0,"",ANXE_5_FRAIS_GENERAUX!J79)</f>
        <v/>
      </c>
      <c r="Z79" s="141" t="str">
        <f>IF(Y79="","",IF((ANXE_5_FRAIS_GENERAUX!K79)=0,0,ANXE_5_FRAIS_GENERAUX!K79))</f>
        <v/>
      </c>
      <c r="AA79" s="92" t="str">
        <f>IF((ANXE_5_FRAIS_GENERAUX!L79)=0,"",ANXE_5_FRAIS_GENERAUX!L79)</f>
        <v/>
      </c>
      <c r="AB79" s="92" t="str">
        <f>IF((ANXE_5_FRAIS_GENERAUX!M79)=0,"",ANXE_5_FRAIS_GENERAUX!M79)</f>
        <v/>
      </c>
      <c r="AC79" s="92" t="str">
        <f>IF((ANXE_5_FRAIS_GENERAUX!N79)=0,"",ANXE_5_FRAIS_GENERAUX!N79)</f>
        <v/>
      </c>
      <c r="AD79" s="84" t="str">
        <f>IF((ANXE_5_FRAIS_GENERAUX!O79)=0,"",ANXE_5_FRAIS_GENERAUX!O79)</f>
        <v/>
      </c>
      <c r="AF79" s="51"/>
      <c r="AG79" s="136" t="str">
        <f t="shared" si="6"/>
        <v/>
      </c>
      <c r="AH79" s="52" t="str">
        <f t="shared" si="7"/>
        <v/>
      </c>
      <c r="AI79" s="137" t="str">
        <f t="shared" si="8"/>
        <v/>
      </c>
      <c r="AJ79" s="136" t="str">
        <f t="shared" si="9"/>
        <v/>
      </c>
      <c r="AK79" s="60"/>
      <c r="AL79" s="52"/>
    </row>
    <row r="80" spans="1:38" x14ac:dyDescent="0.25">
      <c r="A80" s="23"/>
      <c r="B80" s="84"/>
      <c r="C80" s="84"/>
      <c r="D80" s="85"/>
      <c r="E80" s="84"/>
      <c r="F80" s="84"/>
      <c r="G80" s="84"/>
      <c r="H80" s="91"/>
      <c r="I80" s="84"/>
      <c r="J80" s="92"/>
      <c r="K80" s="92"/>
      <c r="L80" s="92"/>
      <c r="M80" s="92"/>
      <c r="N80" s="120" t="str">
        <f t="shared" si="5"/>
        <v/>
      </c>
      <c r="O80" s="95"/>
      <c r="Q80" s="84" t="str">
        <f>IF((ANXE_5_FRAIS_GENERAUX!B80)=0,"",ANXE_5_FRAIS_GENERAUX!B80)</f>
        <v/>
      </c>
      <c r="R80" s="140" t="str">
        <f>IF((ANXE_5_FRAIS_GENERAUX!C80)=0,"",ANXE_5_FRAIS_GENERAUX!C80)</f>
        <v/>
      </c>
      <c r="S80" s="85" t="str">
        <f>IF((ANXE_5_FRAIS_GENERAUX!D80)=0,"",ANXE_5_FRAIS_GENERAUX!D80)</f>
        <v/>
      </c>
      <c r="T80" s="84" t="str">
        <f>IF((ANXE_5_FRAIS_GENERAUX!E80)=0,"",ANXE_5_FRAIS_GENERAUX!E80)</f>
        <v/>
      </c>
      <c r="U80" s="84" t="str">
        <f>IF((ANXE_5_FRAIS_GENERAUX!F80)=0,"",ANXE_5_FRAIS_GENERAUX!F80)</f>
        <v/>
      </c>
      <c r="V80" s="84" t="str">
        <f>IF((ANXE_5_FRAIS_GENERAUX!G80)=0,"",ANXE_5_FRAIS_GENERAUX!G80)</f>
        <v/>
      </c>
      <c r="W80" s="91" t="str">
        <f>IF((ANXE_5_FRAIS_GENERAUX!H80)=0,"",ANXE_5_FRAIS_GENERAUX!H80)</f>
        <v/>
      </c>
      <c r="X80" s="84" t="str">
        <f>IF((ANXE_5_FRAIS_GENERAUX!I80)=0,"",ANXE_5_FRAIS_GENERAUX!I80)</f>
        <v/>
      </c>
      <c r="Y80" s="92" t="str">
        <f>IF((ANXE_5_FRAIS_GENERAUX!J80)=0,"",ANXE_5_FRAIS_GENERAUX!J80)</f>
        <v/>
      </c>
      <c r="Z80" s="141" t="str">
        <f>IF(Y80="","",IF((ANXE_5_FRAIS_GENERAUX!K80)=0,0,ANXE_5_FRAIS_GENERAUX!K80))</f>
        <v/>
      </c>
      <c r="AA80" s="92" t="str">
        <f>IF((ANXE_5_FRAIS_GENERAUX!L80)=0,"",ANXE_5_FRAIS_GENERAUX!L80)</f>
        <v/>
      </c>
      <c r="AB80" s="92" t="str">
        <f>IF((ANXE_5_FRAIS_GENERAUX!M80)=0,"",ANXE_5_FRAIS_GENERAUX!M80)</f>
        <v/>
      </c>
      <c r="AC80" s="92" t="str">
        <f>IF((ANXE_5_FRAIS_GENERAUX!N80)=0,"",ANXE_5_FRAIS_GENERAUX!N80)</f>
        <v/>
      </c>
      <c r="AD80" s="84" t="str">
        <f>IF((ANXE_5_FRAIS_GENERAUX!O80)=0,"",ANXE_5_FRAIS_GENERAUX!O80)</f>
        <v/>
      </c>
      <c r="AF80" s="51"/>
      <c r="AG80" s="136" t="str">
        <f t="shared" si="6"/>
        <v/>
      </c>
      <c r="AH80" s="52" t="str">
        <f t="shared" si="7"/>
        <v/>
      </c>
      <c r="AI80" s="137" t="str">
        <f t="shared" si="8"/>
        <v/>
      </c>
      <c r="AJ80" s="136" t="str">
        <f t="shared" si="9"/>
        <v/>
      </c>
      <c r="AK80" s="60"/>
      <c r="AL80" s="52"/>
    </row>
    <row r="81" spans="1:38" x14ac:dyDescent="0.25">
      <c r="A81" s="23"/>
      <c r="B81" s="84"/>
      <c r="C81" s="84"/>
      <c r="D81" s="85"/>
      <c r="E81" s="84"/>
      <c r="F81" s="84"/>
      <c r="G81" s="84"/>
      <c r="H81" s="91"/>
      <c r="I81" s="84"/>
      <c r="J81" s="92"/>
      <c r="K81" s="92"/>
      <c r="L81" s="92"/>
      <c r="M81" s="92"/>
      <c r="N81" s="120" t="str">
        <f t="shared" si="5"/>
        <v/>
      </c>
      <c r="O81" s="95"/>
      <c r="Q81" s="84" t="str">
        <f>IF((ANXE_5_FRAIS_GENERAUX!B81)=0,"",ANXE_5_FRAIS_GENERAUX!B81)</f>
        <v/>
      </c>
      <c r="R81" s="140" t="str">
        <f>IF((ANXE_5_FRAIS_GENERAUX!C81)=0,"",ANXE_5_FRAIS_GENERAUX!C81)</f>
        <v/>
      </c>
      <c r="S81" s="85" t="str">
        <f>IF((ANXE_5_FRAIS_GENERAUX!D81)=0,"",ANXE_5_FRAIS_GENERAUX!D81)</f>
        <v/>
      </c>
      <c r="T81" s="84" t="str">
        <f>IF((ANXE_5_FRAIS_GENERAUX!E81)=0,"",ANXE_5_FRAIS_GENERAUX!E81)</f>
        <v/>
      </c>
      <c r="U81" s="84" t="str">
        <f>IF((ANXE_5_FRAIS_GENERAUX!F81)=0,"",ANXE_5_FRAIS_GENERAUX!F81)</f>
        <v/>
      </c>
      <c r="V81" s="84" t="str">
        <f>IF((ANXE_5_FRAIS_GENERAUX!G81)=0,"",ANXE_5_FRAIS_GENERAUX!G81)</f>
        <v/>
      </c>
      <c r="W81" s="91" t="str">
        <f>IF((ANXE_5_FRAIS_GENERAUX!H81)=0,"",ANXE_5_FRAIS_GENERAUX!H81)</f>
        <v/>
      </c>
      <c r="X81" s="84" t="str">
        <f>IF((ANXE_5_FRAIS_GENERAUX!I81)=0,"",ANXE_5_FRAIS_GENERAUX!I81)</f>
        <v/>
      </c>
      <c r="Y81" s="92" t="str">
        <f>IF((ANXE_5_FRAIS_GENERAUX!J81)=0,"",ANXE_5_FRAIS_GENERAUX!J81)</f>
        <v/>
      </c>
      <c r="Z81" s="141" t="str">
        <f>IF(Y81="","",IF((ANXE_5_FRAIS_GENERAUX!K81)=0,0,ANXE_5_FRAIS_GENERAUX!K81))</f>
        <v/>
      </c>
      <c r="AA81" s="92" t="str">
        <f>IF((ANXE_5_FRAIS_GENERAUX!L81)=0,"",ANXE_5_FRAIS_GENERAUX!L81)</f>
        <v/>
      </c>
      <c r="AB81" s="92" t="str">
        <f>IF((ANXE_5_FRAIS_GENERAUX!M81)=0,"",ANXE_5_FRAIS_GENERAUX!M81)</f>
        <v/>
      </c>
      <c r="AC81" s="92" t="str">
        <f>IF((ANXE_5_FRAIS_GENERAUX!N81)=0,"",ANXE_5_FRAIS_GENERAUX!N81)</f>
        <v/>
      </c>
      <c r="AD81" s="84" t="str">
        <f>IF((ANXE_5_FRAIS_GENERAUX!O81)=0,"",ANXE_5_FRAIS_GENERAUX!O81)</f>
        <v/>
      </c>
      <c r="AF81" s="51"/>
      <c r="AG81" s="136" t="str">
        <f t="shared" si="6"/>
        <v/>
      </c>
      <c r="AH81" s="52" t="str">
        <f t="shared" si="7"/>
        <v/>
      </c>
      <c r="AI81" s="137" t="str">
        <f t="shared" si="8"/>
        <v/>
      </c>
      <c r="AJ81" s="136" t="str">
        <f t="shared" si="9"/>
        <v/>
      </c>
      <c r="AK81" s="60"/>
      <c r="AL81" s="52"/>
    </row>
    <row r="82" spans="1:38" x14ac:dyDescent="0.25">
      <c r="A82" s="23"/>
      <c r="B82" s="84"/>
      <c r="C82" s="84"/>
      <c r="D82" s="85"/>
      <c r="E82" s="84"/>
      <c r="F82" s="84"/>
      <c r="G82" s="84"/>
      <c r="H82" s="91"/>
      <c r="I82" s="84"/>
      <c r="J82" s="92"/>
      <c r="K82" s="92"/>
      <c r="L82" s="92"/>
      <c r="M82" s="92"/>
      <c r="N82" s="120" t="str">
        <f t="shared" si="5"/>
        <v/>
      </c>
      <c r="O82" s="95"/>
      <c r="Q82" s="84" t="str">
        <f>IF((ANXE_5_FRAIS_GENERAUX!B82)=0,"",ANXE_5_FRAIS_GENERAUX!B82)</f>
        <v/>
      </c>
      <c r="R82" s="140" t="str">
        <f>IF((ANXE_5_FRAIS_GENERAUX!C82)=0,"",ANXE_5_FRAIS_GENERAUX!C82)</f>
        <v/>
      </c>
      <c r="S82" s="85" t="str">
        <f>IF((ANXE_5_FRAIS_GENERAUX!D82)=0,"",ANXE_5_FRAIS_GENERAUX!D82)</f>
        <v/>
      </c>
      <c r="T82" s="84" t="str">
        <f>IF((ANXE_5_FRAIS_GENERAUX!E82)=0,"",ANXE_5_FRAIS_GENERAUX!E82)</f>
        <v/>
      </c>
      <c r="U82" s="84" t="str">
        <f>IF((ANXE_5_FRAIS_GENERAUX!F82)=0,"",ANXE_5_FRAIS_GENERAUX!F82)</f>
        <v/>
      </c>
      <c r="V82" s="84" t="str">
        <f>IF((ANXE_5_FRAIS_GENERAUX!G82)=0,"",ANXE_5_FRAIS_GENERAUX!G82)</f>
        <v/>
      </c>
      <c r="W82" s="91" t="str">
        <f>IF((ANXE_5_FRAIS_GENERAUX!H82)=0,"",ANXE_5_FRAIS_GENERAUX!H82)</f>
        <v/>
      </c>
      <c r="X82" s="84" t="str">
        <f>IF((ANXE_5_FRAIS_GENERAUX!I82)=0,"",ANXE_5_FRAIS_GENERAUX!I82)</f>
        <v/>
      </c>
      <c r="Y82" s="92" t="str">
        <f>IF((ANXE_5_FRAIS_GENERAUX!J82)=0,"",ANXE_5_FRAIS_GENERAUX!J82)</f>
        <v/>
      </c>
      <c r="Z82" s="141" t="str">
        <f>IF(Y82="","",IF((ANXE_5_FRAIS_GENERAUX!K82)=0,0,ANXE_5_FRAIS_GENERAUX!K82))</f>
        <v/>
      </c>
      <c r="AA82" s="92" t="str">
        <f>IF((ANXE_5_FRAIS_GENERAUX!L82)=0,"",ANXE_5_FRAIS_GENERAUX!L82)</f>
        <v/>
      </c>
      <c r="AB82" s="92" t="str">
        <f>IF((ANXE_5_FRAIS_GENERAUX!M82)=0,"",ANXE_5_FRAIS_GENERAUX!M82)</f>
        <v/>
      </c>
      <c r="AC82" s="92" t="str">
        <f>IF((ANXE_5_FRAIS_GENERAUX!N82)=0,"",ANXE_5_FRAIS_GENERAUX!N82)</f>
        <v/>
      </c>
      <c r="AD82" s="84" t="str">
        <f>IF((ANXE_5_FRAIS_GENERAUX!O82)=0,"",ANXE_5_FRAIS_GENERAUX!O82)</f>
        <v/>
      </c>
      <c r="AF82" s="51"/>
      <c r="AG82" s="136" t="str">
        <f t="shared" si="6"/>
        <v/>
      </c>
      <c r="AH82" s="52" t="str">
        <f t="shared" si="7"/>
        <v/>
      </c>
      <c r="AI82" s="137" t="str">
        <f t="shared" si="8"/>
        <v/>
      </c>
      <c r="AJ82" s="136" t="str">
        <f t="shared" si="9"/>
        <v/>
      </c>
      <c r="AK82" s="60"/>
      <c r="AL82" s="52"/>
    </row>
    <row r="83" spans="1:38" x14ac:dyDescent="0.25">
      <c r="A83" s="23"/>
      <c r="B83" s="84"/>
      <c r="C83" s="84"/>
      <c r="D83" s="85"/>
      <c r="E83" s="84"/>
      <c r="F83" s="84"/>
      <c r="G83" s="84"/>
      <c r="H83" s="91"/>
      <c r="I83" s="84"/>
      <c r="J83" s="92"/>
      <c r="K83" s="92"/>
      <c r="L83" s="92"/>
      <c r="M83" s="92"/>
      <c r="N83" s="120" t="str">
        <f t="shared" si="5"/>
        <v/>
      </c>
      <c r="O83" s="95"/>
      <c r="Q83" s="84" t="str">
        <f>IF((ANXE_5_FRAIS_GENERAUX!B83)=0,"",ANXE_5_FRAIS_GENERAUX!B83)</f>
        <v/>
      </c>
      <c r="R83" s="140" t="str">
        <f>IF((ANXE_5_FRAIS_GENERAUX!C83)=0,"",ANXE_5_FRAIS_GENERAUX!C83)</f>
        <v/>
      </c>
      <c r="S83" s="85" t="str">
        <f>IF((ANXE_5_FRAIS_GENERAUX!D83)=0,"",ANXE_5_FRAIS_GENERAUX!D83)</f>
        <v/>
      </c>
      <c r="T83" s="84" t="str">
        <f>IF((ANXE_5_FRAIS_GENERAUX!E83)=0,"",ANXE_5_FRAIS_GENERAUX!E83)</f>
        <v/>
      </c>
      <c r="U83" s="84" t="str">
        <f>IF((ANXE_5_FRAIS_GENERAUX!F83)=0,"",ANXE_5_FRAIS_GENERAUX!F83)</f>
        <v/>
      </c>
      <c r="V83" s="84" t="str">
        <f>IF((ANXE_5_FRAIS_GENERAUX!G83)=0,"",ANXE_5_FRAIS_GENERAUX!G83)</f>
        <v/>
      </c>
      <c r="W83" s="91" t="str">
        <f>IF((ANXE_5_FRAIS_GENERAUX!H83)=0,"",ANXE_5_FRAIS_GENERAUX!H83)</f>
        <v/>
      </c>
      <c r="X83" s="84" t="str">
        <f>IF((ANXE_5_FRAIS_GENERAUX!I83)=0,"",ANXE_5_FRAIS_GENERAUX!I83)</f>
        <v/>
      </c>
      <c r="Y83" s="92" t="str">
        <f>IF((ANXE_5_FRAIS_GENERAUX!J83)=0,"",ANXE_5_FRAIS_GENERAUX!J83)</f>
        <v/>
      </c>
      <c r="Z83" s="141" t="str">
        <f>IF(Y83="","",IF((ANXE_5_FRAIS_GENERAUX!K83)=0,0,ANXE_5_FRAIS_GENERAUX!K83))</f>
        <v/>
      </c>
      <c r="AA83" s="92" t="str">
        <f>IF((ANXE_5_FRAIS_GENERAUX!L83)=0,"",ANXE_5_FRAIS_GENERAUX!L83)</f>
        <v/>
      </c>
      <c r="AB83" s="92" t="str">
        <f>IF((ANXE_5_FRAIS_GENERAUX!M83)=0,"",ANXE_5_FRAIS_GENERAUX!M83)</f>
        <v/>
      </c>
      <c r="AC83" s="92" t="str">
        <f>IF((ANXE_5_FRAIS_GENERAUX!N83)=0,"",ANXE_5_FRAIS_GENERAUX!N83)</f>
        <v/>
      </c>
      <c r="AD83" s="84" t="str">
        <f>IF((ANXE_5_FRAIS_GENERAUX!O83)=0,"",ANXE_5_FRAIS_GENERAUX!O83)</f>
        <v/>
      </c>
      <c r="AF83" s="51"/>
      <c r="AG83" s="136" t="str">
        <f t="shared" si="6"/>
        <v/>
      </c>
      <c r="AH83" s="52" t="str">
        <f t="shared" si="7"/>
        <v/>
      </c>
      <c r="AI83" s="137" t="str">
        <f t="shared" si="8"/>
        <v/>
      </c>
      <c r="AJ83" s="136" t="str">
        <f t="shared" si="9"/>
        <v/>
      </c>
      <c r="AK83" s="60"/>
      <c r="AL83" s="52"/>
    </row>
    <row r="84" spans="1:38" x14ac:dyDescent="0.25">
      <c r="A84" s="23"/>
      <c r="B84" s="84"/>
      <c r="C84" s="84"/>
      <c r="D84" s="85"/>
      <c r="E84" s="84"/>
      <c r="F84" s="84"/>
      <c r="G84" s="84"/>
      <c r="H84" s="91"/>
      <c r="I84" s="84"/>
      <c r="J84" s="92"/>
      <c r="K84" s="92"/>
      <c r="L84" s="92"/>
      <c r="M84" s="92"/>
      <c r="N84" s="120" t="str">
        <f t="shared" si="5"/>
        <v/>
      </c>
      <c r="O84" s="95"/>
      <c r="Q84" s="84" t="str">
        <f>IF((ANXE_5_FRAIS_GENERAUX!B84)=0,"",ANXE_5_FRAIS_GENERAUX!B84)</f>
        <v/>
      </c>
      <c r="R84" s="140" t="str">
        <f>IF((ANXE_5_FRAIS_GENERAUX!C84)=0,"",ANXE_5_FRAIS_GENERAUX!C84)</f>
        <v/>
      </c>
      <c r="S84" s="85" t="str">
        <f>IF((ANXE_5_FRAIS_GENERAUX!D84)=0,"",ANXE_5_FRAIS_GENERAUX!D84)</f>
        <v/>
      </c>
      <c r="T84" s="84" t="str">
        <f>IF((ANXE_5_FRAIS_GENERAUX!E84)=0,"",ANXE_5_FRAIS_GENERAUX!E84)</f>
        <v/>
      </c>
      <c r="U84" s="84" t="str">
        <f>IF((ANXE_5_FRAIS_GENERAUX!F84)=0,"",ANXE_5_FRAIS_GENERAUX!F84)</f>
        <v/>
      </c>
      <c r="V84" s="84" t="str">
        <f>IF((ANXE_5_FRAIS_GENERAUX!G84)=0,"",ANXE_5_FRAIS_GENERAUX!G84)</f>
        <v/>
      </c>
      <c r="W84" s="91" t="str">
        <f>IF((ANXE_5_FRAIS_GENERAUX!H84)=0,"",ANXE_5_FRAIS_GENERAUX!H84)</f>
        <v/>
      </c>
      <c r="X84" s="84" t="str">
        <f>IF((ANXE_5_FRAIS_GENERAUX!I84)=0,"",ANXE_5_FRAIS_GENERAUX!I84)</f>
        <v/>
      </c>
      <c r="Y84" s="92" t="str">
        <f>IF((ANXE_5_FRAIS_GENERAUX!J84)=0,"",ANXE_5_FRAIS_GENERAUX!J84)</f>
        <v/>
      </c>
      <c r="Z84" s="141" t="str">
        <f>IF(Y84="","",IF((ANXE_5_FRAIS_GENERAUX!K84)=0,0,ANXE_5_FRAIS_GENERAUX!K84))</f>
        <v/>
      </c>
      <c r="AA84" s="92" t="str">
        <f>IF((ANXE_5_FRAIS_GENERAUX!L84)=0,"",ANXE_5_FRAIS_GENERAUX!L84)</f>
        <v/>
      </c>
      <c r="AB84" s="92" t="str">
        <f>IF((ANXE_5_FRAIS_GENERAUX!M84)=0,"",ANXE_5_FRAIS_GENERAUX!M84)</f>
        <v/>
      </c>
      <c r="AC84" s="92" t="str">
        <f>IF((ANXE_5_FRAIS_GENERAUX!N84)=0,"",ANXE_5_FRAIS_GENERAUX!N84)</f>
        <v/>
      </c>
      <c r="AD84" s="84" t="str">
        <f>IF((ANXE_5_FRAIS_GENERAUX!O84)=0,"",ANXE_5_FRAIS_GENERAUX!O84)</f>
        <v/>
      </c>
      <c r="AF84" s="51"/>
      <c r="AG84" s="136" t="str">
        <f t="shared" si="6"/>
        <v/>
      </c>
      <c r="AH84" s="52" t="str">
        <f t="shared" si="7"/>
        <v/>
      </c>
      <c r="AI84" s="137" t="str">
        <f t="shared" si="8"/>
        <v/>
      </c>
      <c r="AJ84" s="136" t="str">
        <f t="shared" si="9"/>
        <v/>
      </c>
      <c r="AK84" s="60"/>
      <c r="AL84" s="52"/>
    </row>
    <row r="85" spans="1:38" x14ac:dyDescent="0.25">
      <c r="A85" s="23"/>
      <c r="B85" s="84"/>
      <c r="C85" s="84"/>
      <c r="D85" s="85"/>
      <c r="E85" s="84"/>
      <c r="F85" s="84"/>
      <c r="G85" s="84"/>
      <c r="H85" s="91"/>
      <c r="I85" s="84"/>
      <c r="J85" s="92"/>
      <c r="K85" s="92"/>
      <c r="L85" s="92"/>
      <c r="M85" s="92"/>
      <c r="N85" s="120" t="str">
        <f t="shared" si="5"/>
        <v/>
      </c>
      <c r="O85" s="95"/>
      <c r="Q85" s="84" t="str">
        <f>IF((ANXE_5_FRAIS_GENERAUX!B85)=0,"",ANXE_5_FRAIS_GENERAUX!B85)</f>
        <v/>
      </c>
      <c r="R85" s="140" t="str">
        <f>IF((ANXE_5_FRAIS_GENERAUX!C85)=0,"",ANXE_5_FRAIS_GENERAUX!C85)</f>
        <v/>
      </c>
      <c r="S85" s="85" t="str">
        <f>IF((ANXE_5_FRAIS_GENERAUX!D85)=0,"",ANXE_5_FRAIS_GENERAUX!D85)</f>
        <v/>
      </c>
      <c r="T85" s="84" t="str">
        <f>IF((ANXE_5_FRAIS_GENERAUX!E85)=0,"",ANXE_5_FRAIS_GENERAUX!E85)</f>
        <v/>
      </c>
      <c r="U85" s="84" t="str">
        <f>IF((ANXE_5_FRAIS_GENERAUX!F85)=0,"",ANXE_5_FRAIS_GENERAUX!F85)</f>
        <v/>
      </c>
      <c r="V85" s="84" t="str">
        <f>IF((ANXE_5_FRAIS_GENERAUX!G85)=0,"",ANXE_5_FRAIS_GENERAUX!G85)</f>
        <v/>
      </c>
      <c r="W85" s="91" t="str">
        <f>IF((ANXE_5_FRAIS_GENERAUX!H85)=0,"",ANXE_5_FRAIS_GENERAUX!H85)</f>
        <v/>
      </c>
      <c r="X85" s="84" t="str">
        <f>IF((ANXE_5_FRAIS_GENERAUX!I85)=0,"",ANXE_5_FRAIS_GENERAUX!I85)</f>
        <v/>
      </c>
      <c r="Y85" s="92" t="str">
        <f>IF((ANXE_5_FRAIS_GENERAUX!J85)=0,"",ANXE_5_FRAIS_GENERAUX!J85)</f>
        <v/>
      </c>
      <c r="Z85" s="141" t="str">
        <f>IF(Y85="","",IF((ANXE_5_FRAIS_GENERAUX!K85)=0,0,ANXE_5_FRAIS_GENERAUX!K85))</f>
        <v/>
      </c>
      <c r="AA85" s="92" t="str">
        <f>IF((ANXE_5_FRAIS_GENERAUX!L85)=0,"",ANXE_5_FRAIS_GENERAUX!L85)</f>
        <v/>
      </c>
      <c r="AB85" s="92" t="str">
        <f>IF((ANXE_5_FRAIS_GENERAUX!M85)=0,"",ANXE_5_FRAIS_GENERAUX!M85)</f>
        <v/>
      </c>
      <c r="AC85" s="92" t="str">
        <f>IF((ANXE_5_FRAIS_GENERAUX!N85)=0,"",ANXE_5_FRAIS_GENERAUX!N85)</f>
        <v/>
      </c>
      <c r="AD85" s="84" t="str">
        <f>IF((ANXE_5_FRAIS_GENERAUX!O85)=0,"",ANXE_5_FRAIS_GENERAUX!O85)</f>
        <v/>
      </c>
      <c r="AF85" s="51"/>
      <c r="AG85" s="136" t="str">
        <f t="shared" si="6"/>
        <v/>
      </c>
      <c r="AH85" s="52" t="str">
        <f t="shared" si="7"/>
        <v/>
      </c>
      <c r="AI85" s="137" t="str">
        <f t="shared" si="8"/>
        <v/>
      </c>
      <c r="AJ85" s="136" t="str">
        <f t="shared" si="9"/>
        <v/>
      </c>
      <c r="AK85" s="60"/>
      <c r="AL85" s="52"/>
    </row>
    <row r="86" spans="1:38" x14ac:dyDescent="0.25">
      <c r="A86" s="23"/>
      <c r="B86" s="84"/>
      <c r="C86" s="84"/>
      <c r="D86" s="85"/>
      <c r="E86" s="84"/>
      <c r="F86" s="84"/>
      <c r="G86" s="84"/>
      <c r="H86" s="91"/>
      <c r="I86" s="84"/>
      <c r="J86" s="92"/>
      <c r="K86" s="92"/>
      <c r="L86" s="92"/>
      <c r="M86" s="92"/>
      <c r="N86" s="120" t="str">
        <f t="shared" si="5"/>
        <v/>
      </c>
      <c r="O86" s="95"/>
      <c r="Q86" s="84" t="str">
        <f>IF((ANXE_5_FRAIS_GENERAUX!B86)=0,"",ANXE_5_FRAIS_GENERAUX!B86)</f>
        <v/>
      </c>
      <c r="R86" s="140" t="str">
        <f>IF((ANXE_5_FRAIS_GENERAUX!C86)=0,"",ANXE_5_FRAIS_GENERAUX!C86)</f>
        <v/>
      </c>
      <c r="S86" s="85" t="str">
        <f>IF((ANXE_5_FRAIS_GENERAUX!D86)=0,"",ANXE_5_FRAIS_GENERAUX!D86)</f>
        <v/>
      </c>
      <c r="T86" s="84" t="str">
        <f>IF((ANXE_5_FRAIS_GENERAUX!E86)=0,"",ANXE_5_FRAIS_GENERAUX!E86)</f>
        <v/>
      </c>
      <c r="U86" s="84" t="str">
        <f>IF((ANXE_5_FRAIS_GENERAUX!F86)=0,"",ANXE_5_FRAIS_GENERAUX!F86)</f>
        <v/>
      </c>
      <c r="V86" s="84" t="str">
        <f>IF((ANXE_5_FRAIS_GENERAUX!G86)=0,"",ANXE_5_FRAIS_GENERAUX!G86)</f>
        <v/>
      </c>
      <c r="W86" s="91" t="str">
        <f>IF((ANXE_5_FRAIS_GENERAUX!H86)=0,"",ANXE_5_FRAIS_GENERAUX!H86)</f>
        <v/>
      </c>
      <c r="X86" s="84" t="str">
        <f>IF((ANXE_5_FRAIS_GENERAUX!I86)=0,"",ANXE_5_FRAIS_GENERAUX!I86)</f>
        <v/>
      </c>
      <c r="Y86" s="92" t="str">
        <f>IF((ANXE_5_FRAIS_GENERAUX!J86)=0,"",ANXE_5_FRAIS_GENERAUX!J86)</f>
        <v/>
      </c>
      <c r="Z86" s="141" t="str">
        <f>IF(Y86="","",IF((ANXE_5_FRAIS_GENERAUX!K86)=0,0,ANXE_5_FRAIS_GENERAUX!K86))</f>
        <v/>
      </c>
      <c r="AA86" s="92" t="str">
        <f>IF((ANXE_5_FRAIS_GENERAUX!L86)=0,"",ANXE_5_FRAIS_GENERAUX!L86)</f>
        <v/>
      </c>
      <c r="AB86" s="92" t="str">
        <f>IF((ANXE_5_FRAIS_GENERAUX!M86)=0,"",ANXE_5_FRAIS_GENERAUX!M86)</f>
        <v/>
      </c>
      <c r="AC86" s="92" t="str">
        <f>IF((ANXE_5_FRAIS_GENERAUX!N86)=0,"",ANXE_5_FRAIS_GENERAUX!N86)</f>
        <v/>
      </c>
      <c r="AD86" s="84" t="str">
        <f>IF((ANXE_5_FRAIS_GENERAUX!O86)=0,"",ANXE_5_FRAIS_GENERAUX!O86)</f>
        <v/>
      </c>
      <c r="AF86" s="51"/>
      <c r="AG86" s="136" t="str">
        <f t="shared" si="6"/>
        <v/>
      </c>
      <c r="AH86" s="52" t="str">
        <f t="shared" si="7"/>
        <v/>
      </c>
      <c r="AI86" s="137" t="str">
        <f t="shared" si="8"/>
        <v/>
      </c>
      <c r="AJ86" s="136" t="str">
        <f t="shared" si="9"/>
        <v/>
      </c>
      <c r="AK86" s="60"/>
      <c r="AL86" s="52"/>
    </row>
    <row r="87" spans="1:38" x14ac:dyDescent="0.25">
      <c r="A87" s="23"/>
      <c r="B87" s="84"/>
      <c r="C87" s="84"/>
      <c r="D87" s="85"/>
      <c r="E87" s="84"/>
      <c r="F87" s="84"/>
      <c r="G87" s="84"/>
      <c r="H87" s="91"/>
      <c r="I87" s="84"/>
      <c r="J87" s="92"/>
      <c r="K87" s="92"/>
      <c r="L87" s="92"/>
      <c r="M87" s="92"/>
      <c r="N87" s="120" t="str">
        <f t="shared" si="5"/>
        <v/>
      </c>
      <c r="O87" s="95"/>
      <c r="Q87" s="84" t="str">
        <f>IF((ANXE_5_FRAIS_GENERAUX!B87)=0,"",ANXE_5_FRAIS_GENERAUX!B87)</f>
        <v/>
      </c>
      <c r="R87" s="140" t="str">
        <f>IF((ANXE_5_FRAIS_GENERAUX!C87)=0,"",ANXE_5_FRAIS_GENERAUX!C87)</f>
        <v/>
      </c>
      <c r="S87" s="85" t="str">
        <f>IF((ANXE_5_FRAIS_GENERAUX!D87)=0,"",ANXE_5_FRAIS_GENERAUX!D87)</f>
        <v/>
      </c>
      <c r="T87" s="84" t="str">
        <f>IF((ANXE_5_FRAIS_GENERAUX!E87)=0,"",ANXE_5_FRAIS_GENERAUX!E87)</f>
        <v/>
      </c>
      <c r="U87" s="84" t="str">
        <f>IF((ANXE_5_FRAIS_GENERAUX!F87)=0,"",ANXE_5_FRAIS_GENERAUX!F87)</f>
        <v/>
      </c>
      <c r="V87" s="84" t="str">
        <f>IF((ANXE_5_FRAIS_GENERAUX!G87)=0,"",ANXE_5_FRAIS_GENERAUX!G87)</f>
        <v/>
      </c>
      <c r="W87" s="91" t="str">
        <f>IF((ANXE_5_FRAIS_GENERAUX!H87)=0,"",ANXE_5_FRAIS_GENERAUX!H87)</f>
        <v/>
      </c>
      <c r="X87" s="84" t="str">
        <f>IF((ANXE_5_FRAIS_GENERAUX!I87)=0,"",ANXE_5_FRAIS_GENERAUX!I87)</f>
        <v/>
      </c>
      <c r="Y87" s="92" t="str">
        <f>IF((ANXE_5_FRAIS_GENERAUX!J87)=0,"",ANXE_5_FRAIS_GENERAUX!J87)</f>
        <v/>
      </c>
      <c r="Z87" s="141" t="str">
        <f>IF(Y87="","",IF((ANXE_5_FRAIS_GENERAUX!K87)=0,0,ANXE_5_FRAIS_GENERAUX!K87))</f>
        <v/>
      </c>
      <c r="AA87" s="92" t="str">
        <f>IF((ANXE_5_FRAIS_GENERAUX!L87)=0,"",ANXE_5_FRAIS_GENERAUX!L87)</f>
        <v/>
      </c>
      <c r="AB87" s="92" t="str">
        <f>IF((ANXE_5_FRAIS_GENERAUX!M87)=0,"",ANXE_5_FRAIS_GENERAUX!M87)</f>
        <v/>
      </c>
      <c r="AC87" s="92" t="str">
        <f>IF((ANXE_5_FRAIS_GENERAUX!N87)=0,"",ANXE_5_FRAIS_GENERAUX!N87)</f>
        <v/>
      </c>
      <c r="AD87" s="84" t="str">
        <f>IF((ANXE_5_FRAIS_GENERAUX!O87)=0,"",ANXE_5_FRAIS_GENERAUX!O87)</f>
        <v/>
      </c>
      <c r="AF87" s="51"/>
      <c r="AG87" s="136" t="str">
        <f t="shared" si="6"/>
        <v/>
      </c>
      <c r="AH87" s="52" t="str">
        <f t="shared" si="7"/>
        <v/>
      </c>
      <c r="AI87" s="137" t="str">
        <f t="shared" si="8"/>
        <v/>
      </c>
      <c r="AJ87" s="136" t="str">
        <f t="shared" si="9"/>
        <v/>
      </c>
      <c r="AK87" s="60"/>
      <c r="AL87" s="52"/>
    </row>
    <row r="88" spans="1:38" x14ac:dyDescent="0.25">
      <c r="A88" s="23"/>
      <c r="B88" s="84"/>
      <c r="C88" s="84"/>
      <c r="D88" s="85"/>
      <c r="E88" s="84"/>
      <c r="F88" s="84"/>
      <c r="G88" s="84"/>
      <c r="H88" s="91"/>
      <c r="I88" s="84"/>
      <c r="J88" s="92"/>
      <c r="K88" s="92"/>
      <c r="L88" s="92"/>
      <c r="M88" s="92"/>
      <c r="N88" s="120" t="str">
        <f t="shared" si="5"/>
        <v/>
      </c>
      <c r="O88" s="95"/>
      <c r="Q88" s="84" t="str">
        <f>IF((ANXE_5_FRAIS_GENERAUX!B88)=0,"",ANXE_5_FRAIS_GENERAUX!B88)</f>
        <v/>
      </c>
      <c r="R88" s="140" t="str">
        <f>IF((ANXE_5_FRAIS_GENERAUX!C88)=0,"",ANXE_5_FRAIS_GENERAUX!C88)</f>
        <v/>
      </c>
      <c r="S88" s="85" t="str">
        <f>IF((ANXE_5_FRAIS_GENERAUX!D88)=0,"",ANXE_5_FRAIS_GENERAUX!D88)</f>
        <v/>
      </c>
      <c r="T88" s="84" t="str">
        <f>IF((ANXE_5_FRAIS_GENERAUX!E88)=0,"",ANXE_5_FRAIS_GENERAUX!E88)</f>
        <v/>
      </c>
      <c r="U88" s="84" t="str">
        <f>IF((ANXE_5_FRAIS_GENERAUX!F88)=0,"",ANXE_5_FRAIS_GENERAUX!F88)</f>
        <v/>
      </c>
      <c r="V88" s="84" t="str">
        <f>IF((ANXE_5_FRAIS_GENERAUX!G88)=0,"",ANXE_5_FRAIS_GENERAUX!G88)</f>
        <v/>
      </c>
      <c r="W88" s="91" t="str">
        <f>IF((ANXE_5_FRAIS_GENERAUX!H88)=0,"",ANXE_5_FRAIS_GENERAUX!H88)</f>
        <v/>
      </c>
      <c r="X88" s="84" t="str">
        <f>IF((ANXE_5_FRAIS_GENERAUX!I88)=0,"",ANXE_5_FRAIS_GENERAUX!I88)</f>
        <v/>
      </c>
      <c r="Y88" s="92" t="str">
        <f>IF((ANXE_5_FRAIS_GENERAUX!J88)=0,"",ANXE_5_FRAIS_GENERAUX!J88)</f>
        <v/>
      </c>
      <c r="Z88" s="141" t="str">
        <f>IF(Y88="","",IF((ANXE_5_FRAIS_GENERAUX!K88)=0,0,ANXE_5_FRAIS_GENERAUX!K88))</f>
        <v/>
      </c>
      <c r="AA88" s="92" t="str">
        <f>IF((ANXE_5_FRAIS_GENERAUX!L88)=0,"",ANXE_5_FRAIS_GENERAUX!L88)</f>
        <v/>
      </c>
      <c r="AB88" s="92" t="str">
        <f>IF((ANXE_5_FRAIS_GENERAUX!M88)=0,"",ANXE_5_FRAIS_GENERAUX!M88)</f>
        <v/>
      </c>
      <c r="AC88" s="92" t="str">
        <f>IF((ANXE_5_FRAIS_GENERAUX!N88)=0,"",ANXE_5_FRAIS_GENERAUX!N88)</f>
        <v/>
      </c>
      <c r="AD88" s="84" t="str">
        <f>IF((ANXE_5_FRAIS_GENERAUX!O88)=0,"",ANXE_5_FRAIS_GENERAUX!O88)</f>
        <v/>
      </c>
      <c r="AF88" s="51"/>
      <c r="AG88" s="136" t="str">
        <f t="shared" si="6"/>
        <v/>
      </c>
      <c r="AH88" s="52" t="str">
        <f t="shared" si="7"/>
        <v/>
      </c>
      <c r="AI88" s="137" t="str">
        <f t="shared" si="8"/>
        <v/>
      </c>
      <c r="AJ88" s="136" t="str">
        <f t="shared" si="9"/>
        <v/>
      </c>
      <c r="AK88" s="60"/>
      <c r="AL88" s="52"/>
    </row>
    <row r="89" spans="1:38" x14ac:dyDescent="0.25">
      <c r="A89" s="23"/>
      <c r="B89" s="84"/>
      <c r="C89" s="84"/>
      <c r="D89" s="85"/>
      <c r="E89" s="84"/>
      <c r="F89" s="84"/>
      <c r="G89" s="84"/>
      <c r="H89" s="91"/>
      <c r="I89" s="84"/>
      <c r="J89" s="92"/>
      <c r="K89" s="92"/>
      <c r="L89" s="92"/>
      <c r="M89" s="92"/>
      <c r="N89" s="120" t="str">
        <f t="shared" si="5"/>
        <v/>
      </c>
      <c r="O89" s="95"/>
      <c r="Q89" s="84" t="str">
        <f>IF((ANXE_5_FRAIS_GENERAUX!B89)=0,"",ANXE_5_FRAIS_GENERAUX!B89)</f>
        <v/>
      </c>
      <c r="R89" s="140" t="str">
        <f>IF((ANXE_5_FRAIS_GENERAUX!C89)=0,"",ANXE_5_FRAIS_GENERAUX!C89)</f>
        <v/>
      </c>
      <c r="S89" s="85" t="str">
        <f>IF((ANXE_5_FRAIS_GENERAUX!D89)=0,"",ANXE_5_FRAIS_GENERAUX!D89)</f>
        <v/>
      </c>
      <c r="T89" s="84" t="str">
        <f>IF((ANXE_5_FRAIS_GENERAUX!E89)=0,"",ANXE_5_FRAIS_GENERAUX!E89)</f>
        <v/>
      </c>
      <c r="U89" s="84" t="str">
        <f>IF((ANXE_5_FRAIS_GENERAUX!F89)=0,"",ANXE_5_FRAIS_GENERAUX!F89)</f>
        <v/>
      </c>
      <c r="V89" s="84" t="str">
        <f>IF((ANXE_5_FRAIS_GENERAUX!G89)=0,"",ANXE_5_FRAIS_GENERAUX!G89)</f>
        <v/>
      </c>
      <c r="W89" s="91" t="str">
        <f>IF((ANXE_5_FRAIS_GENERAUX!H89)=0,"",ANXE_5_FRAIS_GENERAUX!H89)</f>
        <v/>
      </c>
      <c r="X89" s="84" t="str">
        <f>IF((ANXE_5_FRAIS_GENERAUX!I89)=0,"",ANXE_5_FRAIS_GENERAUX!I89)</f>
        <v/>
      </c>
      <c r="Y89" s="92" t="str">
        <f>IF((ANXE_5_FRAIS_GENERAUX!J89)=0,"",ANXE_5_FRAIS_GENERAUX!J89)</f>
        <v/>
      </c>
      <c r="Z89" s="141" t="str">
        <f>IF(Y89="","",IF((ANXE_5_FRAIS_GENERAUX!K89)=0,0,ANXE_5_FRAIS_GENERAUX!K89))</f>
        <v/>
      </c>
      <c r="AA89" s="92" t="str">
        <f>IF((ANXE_5_FRAIS_GENERAUX!L89)=0,"",ANXE_5_FRAIS_GENERAUX!L89)</f>
        <v/>
      </c>
      <c r="AB89" s="92" t="str">
        <f>IF((ANXE_5_FRAIS_GENERAUX!M89)=0,"",ANXE_5_FRAIS_GENERAUX!M89)</f>
        <v/>
      </c>
      <c r="AC89" s="92" t="str">
        <f>IF((ANXE_5_FRAIS_GENERAUX!N89)=0,"",ANXE_5_FRAIS_GENERAUX!N89)</f>
        <v/>
      </c>
      <c r="AD89" s="84" t="str">
        <f>IF((ANXE_5_FRAIS_GENERAUX!O89)=0,"",ANXE_5_FRAIS_GENERAUX!O89)</f>
        <v/>
      </c>
      <c r="AF89" s="51"/>
      <c r="AG89" s="136" t="str">
        <f t="shared" si="6"/>
        <v/>
      </c>
      <c r="AH89" s="52" t="str">
        <f t="shared" si="7"/>
        <v/>
      </c>
      <c r="AI89" s="137" t="str">
        <f t="shared" si="8"/>
        <v/>
      </c>
      <c r="AJ89" s="136" t="str">
        <f t="shared" si="9"/>
        <v/>
      </c>
      <c r="AK89" s="60"/>
      <c r="AL89" s="52"/>
    </row>
    <row r="90" spans="1:38" x14ac:dyDescent="0.25">
      <c r="A90" s="23"/>
      <c r="B90" s="84"/>
      <c r="C90" s="84"/>
      <c r="D90" s="85"/>
      <c r="E90" s="84"/>
      <c r="F90" s="84"/>
      <c r="G90" s="84"/>
      <c r="H90" s="91"/>
      <c r="I90" s="84"/>
      <c r="J90" s="92"/>
      <c r="K90" s="92"/>
      <c r="L90" s="92"/>
      <c r="M90" s="92"/>
      <c r="N90" s="120" t="str">
        <f t="shared" si="5"/>
        <v/>
      </c>
      <c r="O90" s="95"/>
      <c r="Q90" s="84" t="str">
        <f>IF((ANXE_5_FRAIS_GENERAUX!B90)=0,"",ANXE_5_FRAIS_GENERAUX!B90)</f>
        <v/>
      </c>
      <c r="R90" s="140" t="str">
        <f>IF((ANXE_5_FRAIS_GENERAUX!C90)=0,"",ANXE_5_FRAIS_GENERAUX!C90)</f>
        <v/>
      </c>
      <c r="S90" s="85" t="str">
        <f>IF((ANXE_5_FRAIS_GENERAUX!D90)=0,"",ANXE_5_FRAIS_GENERAUX!D90)</f>
        <v/>
      </c>
      <c r="T90" s="84" t="str">
        <f>IF((ANXE_5_FRAIS_GENERAUX!E90)=0,"",ANXE_5_FRAIS_GENERAUX!E90)</f>
        <v/>
      </c>
      <c r="U90" s="84" t="str">
        <f>IF((ANXE_5_FRAIS_GENERAUX!F90)=0,"",ANXE_5_FRAIS_GENERAUX!F90)</f>
        <v/>
      </c>
      <c r="V90" s="84" t="str">
        <f>IF((ANXE_5_FRAIS_GENERAUX!G90)=0,"",ANXE_5_FRAIS_GENERAUX!G90)</f>
        <v/>
      </c>
      <c r="W90" s="91" t="str">
        <f>IF((ANXE_5_FRAIS_GENERAUX!H90)=0,"",ANXE_5_FRAIS_GENERAUX!H90)</f>
        <v/>
      </c>
      <c r="X90" s="84" t="str">
        <f>IF((ANXE_5_FRAIS_GENERAUX!I90)=0,"",ANXE_5_FRAIS_GENERAUX!I90)</f>
        <v/>
      </c>
      <c r="Y90" s="92" t="str">
        <f>IF((ANXE_5_FRAIS_GENERAUX!J90)=0,"",ANXE_5_FRAIS_GENERAUX!J90)</f>
        <v/>
      </c>
      <c r="Z90" s="141" t="str">
        <f>IF(Y90="","",IF((ANXE_5_FRAIS_GENERAUX!K90)=0,0,ANXE_5_FRAIS_GENERAUX!K90))</f>
        <v/>
      </c>
      <c r="AA90" s="92" t="str">
        <f>IF((ANXE_5_FRAIS_GENERAUX!L90)=0,"",ANXE_5_FRAIS_GENERAUX!L90)</f>
        <v/>
      </c>
      <c r="AB90" s="92" t="str">
        <f>IF((ANXE_5_FRAIS_GENERAUX!M90)=0,"",ANXE_5_FRAIS_GENERAUX!M90)</f>
        <v/>
      </c>
      <c r="AC90" s="92" t="str">
        <f>IF((ANXE_5_FRAIS_GENERAUX!N90)=0,"",ANXE_5_FRAIS_GENERAUX!N90)</f>
        <v/>
      </c>
      <c r="AD90" s="84" t="str">
        <f>IF((ANXE_5_FRAIS_GENERAUX!O90)=0,"",ANXE_5_FRAIS_GENERAUX!O90)</f>
        <v/>
      </c>
      <c r="AF90" s="51"/>
      <c r="AG90" s="136" t="str">
        <f t="shared" si="6"/>
        <v/>
      </c>
      <c r="AH90" s="52" t="str">
        <f t="shared" si="7"/>
        <v/>
      </c>
      <c r="AI90" s="137" t="str">
        <f t="shared" si="8"/>
        <v/>
      </c>
      <c r="AJ90" s="136" t="str">
        <f t="shared" si="9"/>
        <v/>
      </c>
      <c r="AK90" s="60"/>
      <c r="AL90" s="52"/>
    </row>
    <row r="91" spans="1:38" x14ac:dyDescent="0.25">
      <c r="A91" s="23"/>
      <c r="B91" s="84"/>
      <c r="C91" s="84"/>
      <c r="D91" s="85"/>
      <c r="E91" s="84"/>
      <c r="F91" s="84"/>
      <c r="G91" s="84"/>
      <c r="H91" s="91"/>
      <c r="I91" s="84"/>
      <c r="J91" s="92"/>
      <c r="K91" s="92"/>
      <c r="L91" s="92"/>
      <c r="M91" s="92"/>
      <c r="N91" s="120" t="str">
        <f t="shared" si="5"/>
        <v/>
      </c>
      <c r="O91" s="95"/>
      <c r="Q91" s="84" t="str">
        <f>IF((ANXE_5_FRAIS_GENERAUX!B91)=0,"",ANXE_5_FRAIS_GENERAUX!B91)</f>
        <v/>
      </c>
      <c r="R91" s="140" t="str">
        <f>IF((ANXE_5_FRAIS_GENERAUX!C91)=0,"",ANXE_5_FRAIS_GENERAUX!C91)</f>
        <v/>
      </c>
      <c r="S91" s="85" t="str">
        <f>IF((ANXE_5_FRAIS_GENERAUX!D91)=0,"",ANXE_5_FRAIS_GENERAUX!D91)</f>
        <v/>
      </c>
      <c r="T91" s="84" t="str">
        <f>IF((ANXE_5_FRAIS_GENERAUX!E91)=0,"",ANXE_5_FRAIS_GENERAUX!E91)</f>
        <v/>
      </c>
      <c r="U91" s="84" t="str">
        <f>IF((ANXE_5_FRAIS_GENERAUX!F91)=0,"",ANXE_5_FRAIS_GENERAUX!F91)</f>
        <v/>
      </c>
      <c r="V91" s="84" t="str">
        <f>IF((ANXE_5_FRAIS_GENERAUX!G91)=0,"",ANXE_5_FRAIS_GENERAUX!G91)</f>
        <v/>
      </c>
      <c r="W91" s="91" t="str">
        <f>IF((ANXE_5_FRAIS_GENERAUX!H91)=0,"",ANXE_5_FRAIS_GENERAUX!H91)</f>
        <v/>
      </c>
      <c r="X91" s="84" t="str">
        <f>IF((ANXE_5_FRAIS_GENERAUX!I91)=0,"",ANXE_5_FRAIS_GENERAUX!I91)</f>
        <v/>
      </c>
      <c r="Y91" s="92" t="str">
        <f>IF((ANXE_5_FRAIS_GENERAUX!J91)=0,"",ANXE_5_FRAIS_GENERAUX!J91)</f>
        <v/>
      </c>
      <c r="Z91" s="141" t="str">
        <f>IF(Y91="","",IF((ANXE_5_FRAIS_GENERAUX!K91)=0,0,ANXE_5_FRAIS_GENERAUX!K91))</f>
        <v/>
      </c>
      <c r="AA91" s="92" t="str">
        <f>IF((ANXE_5_FRAIS_GENERAUX!L91)=0,"",ANXE_5_FRAIS_GENERAUX!L91)</f>
        <v/>
      </c>
      <c r="AB91" s="92" t="str">
        <f>IF((ANXE_5_FRAIS_GENERAUX!M91)=0,"",ANXE_5_FRAIS_GENERAUX!M91)</f>
        <v/>
      </c>
      <c r="AC91" s="92" t="str">
        <f>IF((ANXE_5_FRAIS_GENERAUX!N91)=0,"",ANXE_5_FRAIS_GENERAUX!N91)</f>
        <v/>
      </c>
      <c r="AD91" s="84" t="str">
        <f>IF((ANXE_5_FRAIS_GENERAUX!O91)=0,"",ANXE_5_FRAIS_GENERAUX!O91)</f>
        <v/>
      </c>
      <c r="AF91" s="51"/>
      <c r="AG91" s="136" t="str">
        <f t="shared" si="6"/>
        <v/>
      </c>
      <c r="AH91" s="52" t="str">
        <f t="shared" si="7"/>
        <v/>
      </c>
      <c r="AI91" s="137" t="str">
        <f t="shared" si="8"/>
        <v/>
      </c>
      <c r="AJ91" s="136" t="str">
        <f t="shared" si="9"/>
        <v/>
      </c>
      <c r="AK91" s="60"/>
      <c r="AL91" s="52"/>
    </row>
    <row r="92" spans="1:38" x14ac:dyDescent="0.25">
      <c r="A92" s="23"/>
      <c r="B92" s="84"/>
      <c r="C92" s="84"/>
      <c r="D92" s="85"/>
      <c r="E92" s="84"/>
      <c r="F92" s="84"/>
      <c r="G92" s="84"/>
      <c r="H92" s="91"/>
      <c r="I92" s="84"/>
      <c r="J92" s="92"/>
      <c r="K92" s="92"/>
      <c r="L92" s="92"/>
      <c r="M92" s="92"/>
      <c r="N92" s="120" t="str">
        <f t="shared" si="5"/>
        <v/>
      </c>
      <c r="O92" s="95"/>
      <c r="Q92" s="84" t="str">
        <f>IF((ANXE_5_FRAIS_GENERAUX!B92)=0,"",ANXE_5_FRAIS_GENERAUX!B92)</f>
        <v/>
      </c>
      <c r="R92" s="140" t="str">
        <f>IF((ANXE_5_FRAIS_GENERAUX!C92)=0,"",ANXE_5_FRAIS_GENERAUX!C92)</f>
        <v/>
      </c>
      <c r="S92" s="85" t="str">
        <f>IF((ANXE_5_FRAIS_GENERAUX!D92)=0,"",ANXE_5_FRAIS_GENERAUX!D92)</f>
        <v/>
      </c>
      <c r="T92" s="84" t="str">
        <f>IF((ANXE_5_FRAIS_GENERAUX!E92)=0,"",ANXE_5_FRAIS_GENERAUX!E92)</f>
        <v/>
      </c>
      <c r="U92" s="84" t="str">
        <f>IF((ANXE_5_FRAIS_GENERAUX!F92)=0,"",ANXE_5_FRAIS_GENERAUX!F92)</f>
        <v/>
      </c>
      <c r="V92" s="84" t="str">
        <f>IF((ANXE_5_FRAIS_GENERAUX!G92)=0,"",ANXE_5_FRAIS_GENERAUX!G92)</f>
        <v/>
      </c>
      <c r="W92" s="91" t="str">
        <f>IF((ANXE_5_FRAIS_GENERAUX!H92)=0,"",ANXE_5_FRAIS_GENERAUX!H92)</f>
        <v/>
      </c>
      <c r="X92" s="84" t="str">
        <f>IF((ANXE_5_FRAIS_GENERAUX!I92)=0,"",ANXE_5_FRAIS_GENERAUX!I92)</f>
        <v/>
      </c>
      <c r="Y92" s="92" t="str">
        <f>IF((ANXE_5_FRAIS_GENERAUX!J92)=0,"",ANXE_5_FRAIS_GENERAUX!J92)</f>
        <v/>
      </c>
      <c r="Z92" s="141" t="str">
        <f>IF(Y92="","",IF((ANXE_5_FRAIS_GENERAUX!K92)=0,0,ANXE_5_FRAIS_GENERAUX!K92))</f>
        <v/>
      </c>
      <c r="AA92" s="92" t="str">
        <f>IF((ANXE_5_FRAIS_GENERAUX!L92)=0,"",ANXE_5_FRAIS_GENERAUX!L92)</f>
        <v/>
      </c>
      <c r="AB92" s="92" t="str">
        <f>IF((ANXE_5_FRAIS_GENERAUX!M92)=0,"",ANXE_5_FRAIS_GENERAUX!M92)</f>
        <v/>
      </c>
      <c r="AC92" s="92" t="str">
        <f>IF((ANXE_5_FRAIS_GENERAUX!N92)=0,"",ANXE_5_FRAIS_GENERAUX!N92)</f>
        <v/>
      </c>
      <c r="AD92" s="84" t="str">
        <f>IF((ANXE_5_FRAIS_GENERAUX!O92)=0,"",ANXE_5_FRAIS_GENERAUX!O92)</f>
        <v/>
      </c>
      <c r="AF92" s="51"/>
      <c r="AG92" s="136" t="str">
        <f t="shared" si="6"/>
        <v/>
      </c>
      <c r="AH92" s="52" t="str">
        <f t="shared" si="7"/>
        <v/>
      </c>
      <c r="AI92" s="137" t="str">
        <f t="shared" si="8"/>
        <v/>
      </c>
      <c r="AJ92" s="136" t="str">
        <f t="shared" si="9"/>
        <v/>
      </c>
      <c r="AK92" s="60"/>
      <c r="AL92" s="52"/>
    </row>
    <row r="93" spans="1:38" x14ac:dyDescent="0.25">
      <c r="A93" s="23"/>
      <c r="B93" s="84"/>
      <c r="C93" s="84"/>
      <c r="D93" s="85"/>
      <c r="E93" s="84"/>
      <c r="F93" s="84"/>
      <c r="G93" s="84"/>
      <c r="H93" s="91"/>
      <c r="I93" s="84"/>
      <c r="J93" s="92"/>
      <c r="K93" s="92"/>
      <c r="L93" s="92"/>
      <c r="M93" s="92"/>
      <c r="N93" s="120" t="str">
        <f t="shared" si="5"/>
        <v/>
      </c>
      <c r="O93" s="95"/>
      <c r="Q93" s="84" t="str">
        <f>IF((ANXE_5_FRAIS_GENERAUX!B93)=0,"",ANXE_5_FRAIS_GENERAUX!B93)</f>
        <v/>
      </c>
      <c r="R93" s="140" t="str">
        <f>IF((ANXE_5_FRAIS_GENERAUX!C93)=0,"",ANXE_5_FRAIS_GENERAUX!C93)</f>
        <v/>
      </c>
      <c r="S93" s="85" t="str">
        <f>IF((ANXE_5_FRAIS_GENERAUX!D93)=0,"",ANXE_5_FRAIS_GENERAUX!D93)</f>
        <v/>
      </c>
      <c r="T93" s="84" t="str">
        <f>IF((ANXE_5_FRAIS_GENERAUX!E93)=0,"",ANXE_5_FRAIS_GENERAUX!E93)</f>
        <v/>
      </c>
      <c r="U93" s="84" t="str">
        <f>IF((ANXE_5_FRAIS_GENERAUX!F93)=0,"",ANXE_5_FRAIS_GENERAUX!F93)</f>
        <v/>
      </c>
      <c r="V93" s="84" t="str">
        <f>IF((ANXE_5_FRAIS_GENERAUX!G93)=0,"",ANXE_5_FRAIS_GENERAUX!G93)</f>
        <v/>
      </c>
      <c r="W93" s="91" t="str">
        <f>IF((ANXE_5_FRAIS_GENERAUX!H93)=0,"",ANXE_5_FRAIS_GENERAUX!H93)</f>
        <v/>
      </c>
      <c r="X93" s="84" t="str">
        <f>IF((ANXE_5_FRAIS_GENERAUX!I93)=0,"",ANXE_5_FRAIS_GENERAUX!I93)</f>
        <v/>
      </c>
      <c r="Y93" s="92" t="str">
        <f>IF((ANXE_5_FRAIS_GENERAUX!J93)=0,"",ANXE_5_FRAIS_GENERAUX!J93)</f>
        <v/>
      </c>
      <c r="Z93" s="141" t="str">
        <f>IF(Y93="","",IF((ANXE_5_FRAIS_GENERAUX!K93)=0,0,ANXE_5_FRAIS_GENERAUX!K93))</f>
        <v/>
      </c>
      <c r="AA93" s="92" t="str">
        <f>IF((ANXE_5_FRAIS_GENERAUX!L93)=0,"",ANXE_5_FRAIS_GENERAUX!L93)</f>
        <v/>
      </c>
      <c r="AB93" s="92" t="str">
        <f>IF((ANXE_5_FRAIS_GENERAUX!M93)=0,"",ANXE_5_FRAIS_GENERAUX!M93)</f>
        <v/>
      </c>
      <c r="AC93" s="92" t="str">
        <f>IF((ANXE_5_FRAIS_GENERAUX!N93)=0,"",ANXE_5_FRAIS_GENERAUX!N93)</f>
        <v/>
      </c>
      <c r="AD93" s="84" t="str">
        <f>IF((ANXE_5_FRAIS_GENERAUX!O93)=0,"",ANXE_5_FRAIS_GENERAUX!O93)</f>
        <v/>
      </c>
      <c r="AF93" s="51"/>
      <c r="AG93" s="136" t="str">
        <f t="shared" si="6"/>
        <v/>
      </c>
      <c r="AH93" s="52" t="str">
        <f t="shared" si="7"/>
        <v/>
      </c>
      <c r="AI93" s="137" t="str">
        <f t="shared" si="8"/>
        <v/>
      </c>
      <c r="AJ93" s="136" t="str">
        <f t="shared" si="9"/>
        <v/>
      </c>
      <c r="AK93" s="60"/>
      <c r="AL93" s="52"/>
    </row>
    <row r="94" spans="1:38" x14ac:dyDescent="0.25">
      <c r="A94" s="23"/>
      <c r="B94" s="84"/>
      <c r="C94" s="84"/>
      <c r="D94" s="85"/>
      <c r="E94" s="84"/>
      <c r="F94" s="84"/>
      <c r="G94" s="84"/>
      <c r="H94" s="91"/>
      <c r="I94" s="84"/>
      <c r="J94" s="92"/>
      <c r="K94" s="92"/>
      <c r="L94" s="92"/>
      <c r="M94" s="92"/>
      <c r="N94" s="120" t="str">
        <f t="shared" si="5"/>
        <v/>
      </c>
      <c r="O94" s="95"/>
      <c r="Q94" s="84" t="str">
        <f>IF((ANXE_5_FRAIS_GENERAUX!B94)=0,"",ANXE_5_FRAIS_GENERAUX!B94)</f>
        <v/>
      </c>
      <c r="R94" s="140" t="str">
        <f>IF((ANXE_5_FRAIS_GENERAUX!C94)=0,"",ANXE_5_FRAIS_GENERAUX!C94)</f>
        <v/>
      </c>
      <c r="S94" s="85" t="str">
        <f>IF((ANXE_5_FRAIS_GENERAUX!D94)=0,"",ANXE_5_FRAIS_GENERAUX!D94)</f>
        <v/>
      </c>
      <c r="T94" s="84" t="str">
        <f>IF((ANXE_5_FRAIS_GENERAUX!E94)=0,"",ANXE_5_FRAIS_GENERAUX!E94)</f>
        <v/>
      </c>
      <c r="U94" s="84" t="str">
        <f>IF((ANXE_5_FRAIS_GENERAUX!F94)=0,"",ANXE_5_FRAIS_GENERAUX!F94)</f>
        <v/>
      </c>
      <c r="V94" s="84" t="str">
        <f>IF((ANXE_5_FRAIS_GENERAUX!G94)=0,"",ANXE_5_FRAIS_GENERAUX!G94)</f>
        <v/>
      </c>
      <c r="W94" s="91" t="str">
        <f>IF((ANXE_5_FRAIS_GENERAUX!H94)=0,"",ANXE_5_FRAIS_GENERAUX!H94)</f>
        <v/>
      </c>
      <c r="X94" s="84" t="str">
        <f>IF((ANXE_5_FRAIS_GENERAUX!I94)=0,"",ANXE_5_FRAIS_GENERAUX!I94)</f>
        <v/>
      </c>
      <c r="Y94" s="92" t="str">
        <f>IF((ANXE_5_FRAIS_GENERAUX!J94)=0,"",ANXE_5_FRAIS_GENERAUX!J94)</f>
        <v/>
      </c>
      <c r="Z94" s="141" t="str">
        <f>IF(Y94="","",IF((ANXE_5_FRAIS_GENERAUX!K94)=0,0,ANXE_5_FRAIS_GENERAUX!K94))</f>
        <v/>
      </c>
      <c r="AA94" s="92" t="str">
        <f>IF((ANXE_5_FRAIS_GENERAUX!L94)=0,"",ANXE_5_FRAIS_GENERAUX!L94)</f>
        <v/>
      </c>
      <c r="AB94" s="92" t="str">
        <f>IF((ANXE_5_FRAIS_GENERAUX!M94)=0,"",ANXE_5_FRAIS_GENERAUX!M94)</f>
        <v/>
      </c>
      <c r="AC94" s="92" t="str">
        <f>IF((ANXE_5_FRAIS_GENERAUX!N94)=0,"",ANXE_5_FRAIS_GENERAUX!N94)</f>
        <v/>
      </c>
      <c r="AD94" s="84" t="str">
        <f>IF((ANXE_5_FRAIS_GENERAUX!O94)=0,"",ANXE_5_FRAIS_GENERAUX!O94)</f>
        <v/>
      </c>
      <c r="AF94" s="51"/>
      <c r="AG94" s="136" t="str">
        <f t="shared" si="6"/>
        <v/>
      </c>
      <c r="AH94" s="52" t="str">
        <f t="shared" si="7"/>
        <v/>
      </c>
      <c r="AI94" s="137" t="str">
        <f t="shared" si="8"/>
        <v/>
      </c>
      <c r="AJ94" s="136" t="str">
        <f t="shared" si="9"/>
        <v/>
      </c>
      <c r="AK94" s="60"/>
      <c r="AL94" s="52"/>
    </row>
    <row r="95" spans="1:38" x14ac:dyDescent="0.25">
      <c r="A95" s="23"/>
      <c r="B95" s="84"/>
      <c r="C95" s="84"/>
      <c r="D95" s="85"/>
      <c r="E95" s="84"/>
      <c r="F95" s="84"/>
      <c r="G95" s="84"/>
      <c r="H95" s="91"/>
      <c r="I95" s="84"/>
      <c r="J95" s="92"/>
      <c r="K95" s="92"/>
      <c r="L95" s="92"/>
      <c r="M95" s="92"/>
      <c r="N95" s="120" t="str">
        <f t="shared" si="5"/>
        <v/>
      </c>
      <c r="O95" s="95"/>
      <c r="Q95" s="84" t="str">
        <f>IF((ANXE_5_FRAIS_GENERAUX!B95)=0,"",ANXE_5_FRAIS_GENERAUX!B95)</f>
        <v/>
      </c>
      <c r="R95" s="140" t="str">
        <f>IF((ANXE_5_FRAIS_GENERAUX!C95)=0,"",ANXE_5_FRAIS_GENERAUX!C95)</f>
        <v/>
      </c>
      <c r="S95" s="85" t="str">
        <f>IF((ANXE_5_FRAIS_GENERAUX!D95)=0,"",ANXE_5_FRAIS_GENERAUX!D95)</f>
        <v/>
      </c>
      <c r="T95" s="84" t="str">
        <f>IF((ANXE_5_FRAIS_GENERAUX!E95)=0,"",ANXE_5_FRAIS_GENERAUX!E95)</f>
        <v/>
      </c>
      <c r="U95" s="84" t="str">
        <f>IF((ANXE_5_FRAIS_GENERAUX!F95)=0,"",ANXE_5_FRAIS_GENERAUX!F95)</f>
        <v/>
      </c>
      <c r="V95" s="84" t="str">
        <f>IF((ANXE_5_FRAIS_GENERAUX!G95)=0,"",ANXE_5_FRAIS_GENERAUX!G95)</f>
        <v/>
      </c>
      <c r="W95" s="91" t="str">
        <f>IF((ANXE_5_FRAIS_GENERAUX!H95)=0,"",ANXE_5_FRAIS_GENERAUX!H95)</f>
        <v/>
      </c>
      <c r="X95" s="84" t="str">
        <f>IF((ANXE_5_FRAIS_GENERAUX!I95)=0,"",ANXE_5_FRAIS_GENERAUX!I95)</f>
        <v/>
      </c>
      <c r="Y95" s="92" t="str">
        <f>IF((ANXE_5_FRAIS_GENERAUX!J95)=0,"",ANXE_5_FRAIS_GENERAUX!J95)</f>
        <v/>
      </c>
      <c r="Z95" s="141" t="str">
        <f>IF(Y95="","",IF((ANXE_5_FRAIS_GENERAUX!K95)=0,0,ANXE_5_FRAIS_GENERAUX!K95))</f>
        <v/>
      </c>
      <c r="AA95" s="92" t="str">
        <f>IF((ANXE_5_FRAIS_GENERAUX!L95)=0,"",ANXE_5_FRAIS_GENERAUX!L95)</f>
        <v/>
      </c>
      <c r="AB95" s="92" t="str">
        <f>IF((ANXE_5_FRAIS_GENERAUX!M95)=0,"",ANXE_5_FRAIS_GENERAUX!M95)</f>
        <v/>
      </c>
      <c r="AC95" s="92" t="str">
        <f>IF((ANXE_5_FRAIS_GENERAUX!N95)=0,"",ANXE_5_FRAIS_GENERAUX!N95)</f>
        <v/>
      </c>
      <c r="AD95" s="84" t="str">
        <f>IF((ANXE_5_FRAIS_GENERAUX!O95)=0,"",ANXE_5_FRAIS_GENERAUX!O95)</f>
        <v/>
      </c>
      <c r="AF95" s="51"/>
      <c r="AG95" s="136" t="str">
        <f t="shared" si="6"/>
        <v/>
      </c>
      <c r="AH95" s="52" t="str">
        <f t="shared" si="7"/>
        <v/>
      </c>
      <c r="AI95" s="137" t="str">
        <f t="shared" si="8"/>
        <v/>
      </c>
      <c r="AJ95" s="136" t="str">
        <f t="shared" si="9"/>
        <v/>
      </c>
      <c r="AK95" s="60"/>
      <c r="AL95" s="52"/>
    </row>
    <row r="96" spans="1:38" x14ac:dyDescent="0.25">
      <c r="A96" s="23"/>
      <c r="B96" s="84"/>
      <c r="C96" s="84"/>
      <c r="D96" s="85"/>
      <c r="E96" s="84"/>
      <c r="F96" s="84"/>
      <c r="G96" s="84"/>
      <c r="H96" s="91"/>
      <c r="I96" s="84"/>
      <c r="J96" s="92"/>
      <c r="K96" s="92"/>
      <c r="L96" s="92"/>
      <c r="M96" s="92"/>
      <c r="N96" s="120" t="str">
        <f t="shared" si="5"/>
        <v/>
      </c>
      <c r="O96" s="95"/>
      <c r="Q96" s="84" t="str">
        <f>IF((ANXE_5_FRAIS_GENERAUX!B96)=0,"",ANXE_5_FRAIS_GENERAUX!B96)</f>
        <v/>
      </c>
      <c r="R96" s="140" t="str">
        <f>IF((ANXE_5_FRAIS_GENERAUX!C96)=0,"",ANXE_5_FRAIS_GENERAUX!C96)</f>
        <v/>
      </c>
      <c r="S96" s="85" t="str">
        <f>IF((ANXE_5_FRAIS_GENERAUX!D96)=0,"",ANXE_5_FRAIS_GENERAUX!D96)</f>
        <v/>
      </c>
      <c r="T96" s="84" t="str">
        <f>IF((ANXE_5_FRAIS_GENERAUX!E96)=0,"",ANXE_5_FRAIS_GENERAUX!E96)</f>
        <v/>
      </c>
      <c r="U96" s="84" t="str">
        <f>IF((ANXE_5_FRAIS_GENERAUX!F96)=0,"",ANXE_5_FRAIS_GENERAUX!F96)</f>
        <v/>
      </c>
      <c r="V96" s="84" t="str">
        <f>IF((ANXE_5_FRAIS_GENERAUX!G96)=0,"",ANXE_5_FRAIS_GENERAUX!G96)</f>
        <v/>
      </c>
      <c r="W96" s="91" t="str">
        <f>IF((ANXE_5_FRAIS_GENERAUX!H96)=0,"",ANXE_5_FRAIS_GENERAUX!H96)</f>
        <v/>
      </c>
      <c r="X96" s="84" t="str">
        <f>IF((ANXE_5_FRAIS_GENERAUX!I96)=0,"",ANXE_5_FRAIS_GENERAUX!I96)</f>
        <v/>
      </c>
      <c r="Y96" s="92" t="str">
        <f>IF((ANXE_5_FRAIS_GENERAUX!J96)=0,"",ANXE_5_FRAIS_GENERAUX!J96)</f>
        <v/>
      </c>
      <c r="Z96" s="141" t="str">
        <f>IF(Y96="","",IF((ANXE_5_FRAIS_GENERAUX!K96)=0,0,ANXE_5_FRAIS_GENERAUX!K96))</f>
        <v/>
      </c>
      <c r="AA96" s="92" t="str">
        <f>IF((ANXE_5_FRAIS_GENERAUX!L96)=0,"",ANXE_5_FRAIS_GENERAUX!L96)</f>
        <v/>
      </c>
      <c r="AB96" s="92" t="str">
        <f>IF((ANXE_5_FRAIS_GENERAUX!M96)=0,"",ANXE_5_FRAIS_GENERAUX!M96)</f>
        <v/>
      </c>
      <c r="AC96" s="92" t="str">
        <f>IF((ANXE_5_FRAIS_GENERAUX!N96)=0,"",ANXE_5_FRAIS_GENERAUX!N96)</f>
        <v/>
      </c>
      <c r="AD96" s="84" t="str">
        <f>IF((ANXE_5_FRAIS_GENERAUX!O96)=0,"",ANXE_5_FRAIS_GENERAUX!O96)</f>
        <v/>
      </c>
      <c r="AF96" s="51"/>
      <c r="AG96" s="136" t="str">
        <f t="shared" si="6"/>
        <v/>
      </c>
      <c r="AH96" s="52" t="str">
        <f t="shared" si="7"/>
        <v/>
      </c>
      <c r="AI96" s="137" t="str">
        <f t="shared" si="8"/>
        <v/>
      </c>
      <c r="AJ96" s="136" t="str">
        <f t="shared" si="9"/>
        <v/>
      </c>
      <c r="AK96" s="60"/>
      <c r="AL96" s="52"/>
    </row>
    <row r="97" spans="1:38" x14ac:dyDescent="0.25">
      <c r="A97" s="23"/>
      <c r="B97" s="84"/>
      <c r="C97" s="84"/>
      <c r="D97" s="85"/>
      <c r="E97" s="84"/>
      <c r="F97" s="84"/>
      <c r="G97" s="84"/>
      <c r="H97" s="91"/>
      <c r="I97" s="84"/>
      <c r="J97" s="92"/>
      <c r="K97" s="92"/>
      <c r="L97" s="92"/>
      <c r="M97" s="92"/>
      <c r="N97" s="120" t="str">
        <f t="shared" si="5"/>
        <v/>
      </c>
      <c r="O97" s="95"/>
      <c r="Q97" s="84" t="str">
        <f>IF((ANXE_5_FRAIS_GENERAUX!B97)=0,"",ANXE_5_FRAIS_GENERAUX!B97)</f>
        <v/>
      </c>
      <c r="R97" s="140" t="str">
        <f>IF((ANXE_5_FRAIS_GENERAUX!C97)=0,"",ANXE_5_FRAIS_GENERAUX!C97)</f>
        <v/>
      </c>
      <c r="S97" s="85" t="str">
        <f>IF((ANXE_5_FRAIS_GENERAUX!D97)=0,"",ANXE_5_FRAIS_GENERAUX!D97)</f>
        <v/>
      </c>
      <c r="T97" s="84" t="str">
        <f>IF((ANXE_5_FRAIS_GENERAUX!E97)=0,"",ANXE_5_FRAIS_GENERAUX!E97)</f>
        <v/>
      </c>
      <c r="U97" s="84" t="str">
        <f>IF((ANXE_5_FRAIS_GENERAUX!F97)=0,"",ANXE_5_FRAIS_GENERAUX!F97)</f>
        <v/>
      </c>
      <c r="V97" s="84" t="str">
        <f>IF((ANXE_5_FRAIS_GENERAUX!G97)=0,"",ANXE_5_FRAIS_GENERAUX!G97)</f>
        <v/>
      </c>
      <c r="W97" s="91" t="str">
        <f>IF((ANXE_5_FRAIS_GENERAUX!H97)=0,"",ANXE_5_FRAIS_GENERAUX!H97)</f>
        <v/>
      </c>
      <c r="X97" s="84" t="str">
        <f>IF((ANXE_5_FRAIS_GENERAUX!I97)=0,"",ANXE_5_FRAIS_GENERAUX!I97)</f>
        <v/>
      </c>
      <c r="Y97" s="92" t="str">
        <f>IF((ANXE_5_FRAIS_GENERAUX!J97)=0,"",ANXE_5_FRAIS_GENERAUX!J97)</f>
        <v/>
      </c>
      <c r="Z97" s="141" t="str">
        <f>IF(Y97="","",IF((ANXE_5_FRAIS_GENERAUX!K97)=0,0,ANXE_5_FRAIS_GENERAUX!K97))</f>
        <v/>
      </c>
      <c r="AA97" s="92" t="str">
        <f>IF((ANXE_5_FRAIS_GENERAUX!L97)=0,"",ANXE_5_FRAIS_GENERAUX!L97)</f>
        <v/>
      </c>
      <c r="AB97" s="92" t="str">
        <f>IF((ANXE_5_FRAIS_GENERAUX!M97)=0,"",ANXE_5_FRAIS_GENERAUX!M97)</f>
        <v/>
      </c>
      <c r="AC97" s="92" t="str">
        <f>IF((ANXE_5_FRAIS_GENERAUX!N97)=0,"",ANXE_5_FRAIS_GENERAUX!N97)</f>
        <v/>
      </c>
      <c r="AD97" s="84" t="str">
        <f>IF((ANXE_5_FRAIS_GENERAUX!O97)=0,"",ANXE_5_FRAIS_GENERAUX!O97)</f>
        <v/>
      </c>
      <c r="AF97" s="51"/>
      <c r="AG97" s="136" t="str">
        <f t="shared" si="6"/>
        <v/>
      </c>
      <c r="AH97" s="52" t="str">
        <f t="shared" si="7"/>
        <v/>
      </c>
      <c r="AI97" s="137" t="str">
        <f t="shared" si="8"/>
        <v/>
      </c>
      <c r="AJ97" s="136" t="str">
        <f t="shared" si="9"/>
        <v/>
      </c>
      <c r="AK97" s="60"/>
      <c r="AL97" s="52"/>
    </row>
    <row r="98" spans="1:38" x14ac:dyDescent="0.25">
      <c r="A98" s="23"/>
      <c r="B98" s="84"/>
      <c r="C98" s="84"/>
      <c r="D98" s="85"/>
      <c r="E98" s="84"/>
      <c r="F98" s="84"/>
      <c r="G98" s="84"/>
      <c r="H98" s="91"/>
      <c r="I98" s="84"/>
      <c r="J98" s="92"/>
      <c r="K98" s="92"/>
      <c r="L98" s="92"/>
      <c r="M98" s="92"/>
      <c r="N98" s="120" t="str">
        <f t="shared" si="5"/>
        <v/>
      </c>
      <c r="O98" s="95"/>
      <c r="Q98" s="84" t="str">
        <f>IF((ANXE_5_FRAIS_GENERAUX!B98)=0,"",ANXE_5_FRAIS_GENERAUX!B98)</f>
        <v/>
      </c>
      <c r="R98" s="140" t="str">
        <f>IF((ANXE_5_FRAIS_GENERAUX!C98)=0,"",ANXE_5_FRAIS_GENERAUX!C98)</f>
        <v/>
      </c>
      <c r="S98" s="85" t="str">
        <f>IF((ANXE_5_FRAIS_GENERAUX!D98)=0,"",ANXE_5_FRAIS_GENERAUX!D98)</f>
        <v/>
      </c>
      <c r="T98" s="84" t="str">
        <f>IF((ANXE_5_FRAIS_GENERAUX!E98)=0,"",ANXE_5_FRAIS_GENERAUX!E98)</f>
        <v/>
      </c>
      <c r="U98" s="84" t="str">
        <f>IF((ANXE_5_FRAIS_GENERAUX!F98)=0,"",ANXE_5_FRAIS_GENERAUX!F98)</f>
        <v/>
      </c>
      <c r="V98" s="84" t="str">
        <f>IF((ANXE_5_FRAIS_GENERAUX!G98)=0,"",ANXE_5_FRAIS_GENERAUX!G98)</f>
        <v/>
      </c>
      <c r="W98" s="91" t="str">
        <f>IF((ANXE_5_FRAIS_GENERAUX!H98)=0,"",ANXE_5_FRAIS_GENERAUX!H98)</f>
        <v/>
      </c>
      <c r="X98" s="84" t="str">
        <f>IF((ANXE_5_FRAIS_GENERAUX!I98)=0,"",ANXE_5_FRAIS_GENERAUX!I98)</f>
        <v/>
      </c>
      <c r="Y98" s="92" t="str">
        <f>IF((ANXE_5_FRAIS_GENERAUX!J98)=0,"",ANXE_5_FRAIS_GENERAUX!J98)</f>
        <v/>
      </c>
      <c r="Z98" s="141" t="str">
        <f>IF(Y98="","",IF((ANXE_5_FRAIS_GENERAUX!K98)=0,0,ANXE_5_FRAIS_GENERAUX!K98))</f>
        <v/>
      </c>
      <c r="AA98" s="92" t="str">
        <f>IF((ANXE_5_FRAIS_GENERAUX!L98)=0,"",ANXE_5_FRAIS_GENERAUX!L98)</f>
        <v/>
      </c>
      <c r="AB98" s="92" t="str">
        <f>IF((ANXE_5_FRAIS_GENERAUX!M98)=0,"",ANXE_5_FRAIS_GENERAUX!M98)</f>
        <v/>
      </c>
      <c r="AC98" s="92" t="str">
        <f>IF((ANXE_5_FRAIS_GENERAUX!N98)=0,"",ANXE_5_FRAIS_GENERAUX!N98)</f>
        <v/>
      </c>
      <c r="AD98" s="84" t="str">
        <f>IF((ANXE_5_FRAIS_GENERAUX!O98)=0,"",ANXE_5_FRAIS_GENERAUX!O98)</f>
        <v/>
      </c>
      <c r="AF98" s="51"/>
      <c r="AG98" s="136" t="str">
        <f t="shared" si="6"/>
        <v/>
      </c>
      <c r="AH98" s="52" t="str">
        <f t="shared" si="7"/>
        <v/>
      </c>
      <c r="AI98" s="137" t="str">
        <f t="shared" si="8"/>
        <v/>
      </c>
      <c r="AJ98" s="136" t="str">
        <f t="shared" si="9"/>
        <v/>
      </c>
      <c r="AK98" s="60"/>
      <c r="AL98" s="52"/>
    </row>
    <row r="99" spans="1:38" x14ac:dyDescent="0.25">
      <c r="A99" s="23"/>
      <c r="B99" s="84"/>
      <c r="C99" s="84"/>
      <c r="D99" s="85"/>
      <c r="E99" s="84"/>
      <c r="F99" s="84"/>
      <c r="G99" s="84"/>
      <c r="H99" s="91"/>
      <c r="I99" s="84"/>
      <c r="J99" s="92"/>
      <c r="K99" s="92"/>
      <c r="L99" s="92"/>
      <c r="M99" s="92"/>
      <c r="N99" s="120" t="str">
        <f t="shared" si="5"/>
        <v/>
      </c>
      <c r="O99" s="95"/>
      <c r="Q99" s="84" t="str">
        <f>IF((ANXE_5_FRAIS_GENERAUX!B99)=0,"",ANXE_5_FRAIS_GENERAUX!B99)</f>
        <v/>
      </c>
      <c r="R99" s="140" t="str">
        <f>IF((ANXE_5_FRAIS_GENERAUX!C99)=0,"",ANXE_5_FRAIS_GENERAUX!C99)</f>
        <v/>
      </c>
      <c r="S99" s="85" t="str">
        <f>IF((ANXE_5_FRAIS_GENERAUX!D99)=0,"",ANXE_5_FRAIS_GENERAUX!D99)</f>
        <v/>
      </c>
      <c r="T99" s="84" t="str">
        <f>IF((ANXE_5_FRAIS_GENERAUX!E99)=0,"",ANXE_5_FRAIS_GENERAUX!E99)</f>
        <v/>
      </c>
      <c r="U99" s="84" t="str">
        <f>IF((ANXE_5_FRAIS_GENERAUX!F99)=0,"",ANXE_5_FRAIS_GENERAUX!F99)</f>
        <v/>
      </c>
      <c r="V99" s="84" t="str">
        <f>IF((ANXE_5_FRAIS_GENERAUX!G99)=0,"",ANXE_5_FRAIS_GENERAUX!G99)</f>
        <v/>
      </c>
      <c r="W99" s="91" t="str">
        <f>IF((ANXE_5_FRAIS_GENERAUX!H99)=0,"",ANXE_5_FRAIS_GENERAUX!H99)</f>
        <v/>
      </c>
      <c r="X99" s="84" t="str">
        <f>IF((ANXE_5_FRAIS_GENERAUX!I99)=0,"",ANXE_5_FRAIS_GENERAUX!I99)</f>
        <v/>
      </c>
      <c r="Y99" s="92" t="str">
        <f>IF((ANXE_5_FRAIS_GENERAUX!J99)=0,"",ANXE_5_FRAIS_GENERAUX!J99)</f>
        <v/>
      </c>
      <c r="Z99" s="141" t="str">
        <f>IF(Y99="","",IF((ANXE_5_FRAIS_GENERAUX!K99)=0,0,ANXE_5_FRAIS_GENERAUX!K99))</f>
        <v/>
      </c>
      <c r="AA99" s="92" t="str">
        <f>IF((ANXE_5_FRAIS_GENERAUX!L99)=0,"",ANXE_5_FRAIS_GENERAUX!L99)</f>
        <v/>
      </c>
      <c r="AB99" s="92" t="str">
        <f>IF((ANXE_5_FRAIS_GENERAUX!M99)=0,"",ANXE_5_FRAIS_GENERAUX!M99)</f>
        <v/>
      </c>
      <c r="AC99" s="92" t="str">
        <f>IF((ANXE_5_FRAIS_GENERAUX!N99)=0,"",ANXE_5_FRAIS_GENERAUX!N99)</f>
        <v/>
      </c>
      <c r="AD99" s="84" t="str">
        <f>IF((ANXE_5_FRAIS_GENERAUX!O99)=0,"",ANXE_5_FRAIS_GENERAUX!O99)</f>
        <v/>
      </c>
      <c r="AF99" s="51"/>
      <c r="AG99" s="136" t="str">
        <f t="shared" si="6"/>
        <v/>
      </c>
      <c r="AH99" s="52" t="str">
        <f t="shared" si="7"/>
        <v/>
      </c>
      <c r="AI99" s="137" t="str">
        <f t="shared" si="8"/>
        <v/>
      </c>
      <c r="AJ99" s="136" t="str">
        <f t="shared" si="9"/>
        <v/>
      </c>
      <c r="AK99" s="60"/>
      <c r="AL99" s="52"/>
    </row>
  </sheetData>
  <sheetProtection algorithmName="SHA-512" hashValue="qVIYyNxM7b5P8bspw+IdfrDWUv9aafP1HBfXi6WeC0Y3LH26OPs2WGHvqiaL/iZUZkSlGigmzuFwpqwIfu4q1A==" saltValue="hpQlkEB4hf1iV1iHTZ6n8A==" spinCount="100000" sheet="1" objects="1" scenarios="1"/>
  <mergeCells count="6">
    <mergeCell ref="B8:C8"/>
    <mergeCell ref="C5:G5"/>
    <mergeCell ref="C6:G6"/>
    <mergeCell ref="AF10:AL10"/>
    <mergeCell ref="Q10:AD10"/>
    <mergeCell ref="AG6:AH6"/>
  </mergeCells>
  <dataValidations count="1">
    <dataValidation type="list" allowBlank="1" showInputMessage="1" showErrorMessage="1" sqref="S13:S99 D12:D99" xr:uid="{D1E8584C-221D-4D7E-8098-7735E6264B3E}">
      <formula1>Frais_G</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24DDBF2A-CF34-4995-8A4A-8D7F41740FEB}">
          <x14:formula1>
            <xm:f>Qualification!$F$3:$F$6</xm:f>
          </x14:formula1>
          <xm:sqref>S12 Q12:Q99</xm:sqref>
        </x14:dataValidation>
        <x14:dataValidation type="list" allowBlank="1" showInputMessage="1" showErrorMessage="1" xr:uid="{01454DD3-C199-4D2C-8830-89D2740D2C30}">
          <x14:formula1>
            <xm:f>Qualification!$A$12</xm:f>
          </x14:formula1>
          <xm:sqref>C12:C99</xm:sqref>
        </x14:dataValidation>
        <x14:dataValidation type="list" allowBlank="1" showInputMessage="1" showErrorMessage="1" xr:uid="{1CEFEC62-DD1A-49B9-8FFA-820B9965AE66}">
          <x14:formula1>
            <xm:f>Qualification!$A$23:$A$24</xm:f>
          </x14:formula1>
          <xm:sqref>T12:T99 E12:E99</xm:sqref>
        </x14:dataValidation>
        <x14:dataValidation type="list" allowBlank="1" showInputMessage="1" showErrorMessage="1" xr:uid="{A67FB1A8-CEF0-4375-95EC-EE1837BB9946}">
          <x14:formula1>
            <xm:f>Qualification!$F$3:$F$7</xm:f>
          </x14:formula1>
          <xm:sqref>B12:B99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L21"/>
  <sheetViews>
    <sheetView zoomScale="90" zoomScaleNormal="90" workbookViewId="0">
      <selection activeCell="E12" sqref="E12"/>
    </sheetView>
  </sheetViews>
  <sheetFormatPr baseColWidth="10" defaultColWidth="11.5703125" defaultRowHeight="15" outlineLevelCol="1" x14ac:dyDescent="0.25"/>
  <cols>
    <col min="1" max="1" width="1.42578125" customWidth="1"/>
    <col min="2" max="2" width="53.5703125" customWidth="1"/>
    <col min="3" max="3" width="70.28515625" customWidth="1"/>
    <col min="4" max="4" width="70" customWidth="1"/>
    <col min="5" max="5" width="70.85546875" bestFit="1" customWidth="1"/>
    <col min="6" max="6" width="50.5703125" customWidth="1"/>
    <col min="7" max="7" width="64.42578125" hidden="1" customWidth="1" outlineLevel="1"/>
    <col min="8" max="8" width="47.7109375" hidden="1" customWidth="1" outlineLevel="1"/>
    <col min="9" max="9" width="76.7109375" hidden="1" customWidth="1" outlineLevel="1"/>
    <col min="10" max="10" width="11.5703125" collapsed="1"/>
  </cols>
  <sheetData>
    <row r="1" spans="1:12" x14ac:dyDescent="0.25">
      <c r="A1" s="3"/>
      <c r="B1" s="3"/>
      <c r="C1" s="3"/>
      <c r="D1" s="3"/>
      <c r="E1" s="3"/>
      <c r="F1" s="3"/>
      <c r="G1" s="3"/>
      <c r="H1" s="3"/>
      <c r="I1" s="3"/>
      <c r="J1" s="3"/>
      <c r="K1" s="3"/>
      <c r="L1" s="3"/>
    </row>
    <row r="2" spans="1:12" ht="30" x14ac:dyDescent="0.4">
      <c r="A2" s="3"/>
      <c r="B2" s="22" t="s">
        <v>137</v>
      </c>
      <c r="E2" s="3"/>
      <c r="F2" s="3"/>
      <c r="G2" s="3"/>
      <c r="H2" s="3"/>
      <c r="I2" s="3"/>
      <c r="J2" s="3"/>
      <c r="K2" s="3"/>
      <c r="L2" s="3"/>
    </row>
    <row r="3" spans="1:12" ht="28.5" x14ac:dyDescent="0.45">
      <c r="A3" s="3"/>
      <c r="B3" s="17" t="s">
        <v>128</v>
      </c>
      <c r="C3" s="3"/>
      <c r="D3" s="3"/>
      <c r="E3" s="3"/>
      <c r="F3" s="3"/>
      <c r="G3" s="37" t="s">
        <v>211</v>
      </c>
      <c r="H3" s="3"/>
      <c r="I3" s="3"/>
      <c r="J3" s="3"/>
      <c r="K3" s="3"/>
      <c r="L3" s="3"/>
    </row>
    <row r="4" spans="1:12" ht="18" x14ac:dyDescent="0.25">
      <c r="A4" s="3"/>
      <c r="B4" s="17"/>
      <c r="C4" s="3"/>
      <c r="D4" s="3"/>
      <c r="F4" s="3"/>
      <c r="G4" s="3"/>
      <c r="H4" s="3"/>
      <c r="I4" s="3"/>
      <c r="J4" s="3"/>
      <c r="K4" s="3"/>
      <c r="L4" s="3"/>
    </row>
    <row r="5" spans="1:12" ht="18" x14ac:dyDescent="0.25">
      <c r="A5" s="3"/>
      <c r="B5" s="75" t="s">
        <v>133</v>
      </c>
      <c r="C5" s="166">
        <f>NOTICE!D16</f>
        <v>0</v>
      </c>
      <c r="D5" s="167"/>
      <c r="E5" s="168"/>
      <c r="F5" s="3"/>
      <c r="G5" s="3"/>
      <c r="H5" s="3"/>
      <c r="I5" s="3"/>
      <c r="J5" s="3"/>
      <c r="K5" s="3"/>
      <c r="L5" s="3"/>
    </row>
    <row r="6" spans="1:12" ht="18" x14ac:dyDescent="0.25">
      <c r="A6" s="3"/>
      <c r="B6" s="75" t="s">
        <v>16</v>
      </c>
      <c r="C6" s="166">
        <f>NOTICE!D17</f>
        <v>0</v>
      </c>
      <c r="D6" s="167"/>
      <c r="E6" s="168"/>
      <c r="F6" s="3"/>
      <c r="G6" s="3"/>
      <c r="H6" s="3"/>
      <c r="I6" s="3"/>
      <c r="J6" s="3"/>
      <c r="K6" s="3"/>
      <c r="L6" s="3"/>
    </row>
    <row r="7" spans="1:12" x14ac:dyDescent="0.25">
      <c r="A7" s="3"/>
      <c r="B7" s="3"/>
      <c r="C7" s="3"/>
      <c r="D7" s="3"/>
      <c r="E7" s="3"/>
      <c r="F7" s="3"/>
      <c r="G7" s="3"/>
      <c r="H7" s="3"/>
      <c r="I7" s="3"/>
      <c r="J7" s="3"/>
      <c r="K7" s="3"/>
      <c r="L7" s="3"/>
    </row>
    <row r="8" spans="1:12" x14ac:dyDescent="0.25">
      <c r="A8" s="3"/>
      <c r="B8" s="3"/>
      <c r="C8" s="3"/>
      <c r="D8" s="3"/>
      <c r="E8" s="3"/>
      <c r="F8" s="3"/>
      <c r="G8" s="3"/>
      <c r="H8" s="3"/>
      <c r="I8" s="3"/>
      <c r="J8" s="3"/>
      <c r="K8" s="3"/>
      <c r="L8" s="3"/>
    </row>
    <row r="9" spans="1:12" ht="15.75" x14ac:dyDescent="0.25">
      <c r="A9" s="3"/>
      <c r="B9" s="66" t="s">
        <v>134</v>
      </c>
      <c r="C9" s="66" t="s">
        <v>72</v>
      </c>
      <c r="D9" s="78" t="s">
        <v>136</v>
      </c>
      <c r="E9" s="78" t="s">
        <v>73</v>
      </c>
      <c r="F9" s="3"/>
      <c r="G9" s="66" t="s">
        <v>134</v>
      </c>
      <c r="H9" s="66" t="s">
        <v>212</v>
      </c>
      <c r="I9" s="78" t="s">
        <v>136</v>
      </c>
      <c r="J9" s="3"/>
      <c r="K9" s="3"/>
      <c r="L9" s="3"/>
    </row>
    <row r="10" spans="1:12" ht="15.75" x14ac:dyDescent="0.25">
      <c r="A10" s="3"/>
      <c r="B10" s="76" t="str">
        <f>Qualification!A10</f>
        <v>Matériels/équipements</v>
      </c>
      <c r="C10" s="122">
        <f>SUMIF(ANXE_1_INVEST_PASTORAUX!C12:C99,B10,ANXE_1_INVEST_PASTORAUX!N12:N99)+SUMIF(ANXE_2_MATERIAUX_AUTOCONSTR!C12:C99,B10,ANXE_2_MATERIAUX_AUTOCONSTR!N12:N99)+SUMIF(ANXE_4_INVEST_TROUPEAU!C12:C99,B10,ANXE_4_INVEST_TROUPEAU!N12:N99)+SUMIF(ANXE_COMMANDE_PUBLIQUE!C16:C99,B10,ANXE_COMMANDE_PUBLIQUE!K16:K99)</f>
        <v>0</v>
      </c>
      <c r="D10" s="123">
        <f>C10</f>
        <v>0</v>
      </c>
      <c r="E10" s="124"/>
      <c r="F10" s="3"/>
      <c r="G10" s="130" t="s">
        <v>66</v>
      </c>
      <c r="H10" s="122">
        <f>SUM(ANXE_1_INVEST_PASTORAUX!AG8)+SUM(ANXE_2_MATERIAUX_AUTOCONSTR!AG8)+SUM(ANXE_4_INVEST_TROUPEAU!AG8)+SUMIF(ANXE_COMMANDE_PUBLIQUE!N16:N99,G10,ANXE_COMMANDE_PUBLIQUE!T16:T99)</f>
        <v>0</v>
      </c>
      <c r="I10" s="131">
        <f>H10</f>
        <v>0</v>
      </c>
      <c r="J10" s="3"/>
      <c r="K10" s="3"/>
      <c r="L10" s="3"/>
    </row>
    <row r="11" spans="1:12" ht="15.75" x14ac:dyDescent="0.25">
      <c r="A11" s="3"/>
      <c r="B11" s="76" t="str">
        <f>Qualification!A11</f>
        <v>Travaux</v>
      </c>
      <c r="C11" s="122">
        <f>SUMIF(ANXE_1_INVEST_PASTORAUX!C12:C99,B11,ANXE_1_INVEST_PASTORAUX!N12:N99)+SUMIF(ANXE_2_MATERIAUX_AUTOCONSTR!C12:C99,B11,ANXE_2_MATERIAUX_AUTOCONSTR!N12:N99)+SUMIF(ANXE_4_INVEST_TROUPEAU!C12:C99,B11,ANXE_4_INVEST_TROUPEAU!N12:N99)+ANXE_3_FRAIS_SALARIAUX_REGIE!$E$9+SUMIF(ANXE_COMMANDE_PUBLIQUE!C16:C99,B11,ANXE_COMMANDE_PUBLIQUE!K16:K99)</f>
        <v>0</v>
      </c>
      <c r="D11" s="123">
        <f>C11</f>
        <v>0</v>
      </c>
      <c r="E11" s="124"/>
      <c r="F11" s="3"/>
      <c r="G11" s="130" t="s">
        <v>36</v>
      </c>
      <c r="H11" s="122">
        <f>SUM(ANXE_1_INVEST_PASTORAUX!AI8)+SUM(ANXE_2_MATERIAUX_AUTOCONSTR!AI8)+SUM(ANXE_4_INVEST_TROUPEAU!AI8)+SUMIF(ANXE_COMMANDE_PUBLIQUE!N16:N99,G11,ANXE_COMMANDE_PUBLIQUE!T16:T99)+ANXE_3_FRAIS_SALARIAUX_REGIE!R7</f>
        <v>0</v>
      </c>
      <c r="I11" s="131">
        <f>H11</f>
        <v>0</v>
      </c>
      <c r="J11" s="3"/>
      <c r="K11" s="3"/>
      <c r="L11" s="3"/>
    </row>
    <row r="12" spans="1:12" ht="15.75" x14ac:dyDescent="0.25">
      <c r="A12" s="3"/>
      <c r="B12" s="76" t="str">
        <f>Qualification!A12</f>
        <v>Dépenses immatérielles (études, conseil, diagnostics…)</v>
      </c>
      <c r="C12" s="122">
        <f>ANXE_5_FRAIS_GENERAUX!$C$9+SUMIF(ANXE_COMMANDE_PUBLIQUE!C16:C99,B12,ANXE_COMMANDE_PUBLIQUE!K16:K99)</f>
        <v>0</v>
      </c>
      <c r="D12" s="123">
        <f>IF(C12=0,0,IF(SUM(D10:D11)*0.12&gt;C12,C12,SUM(D10:D11)*0.12))</f>
        <v>0</v>
      </c>
      <c r="E12" s="123" t="str">
        <f>IF(C12&gt;D12,"Le montant des Frais Généraux est plafonné à 12% des autres dépenses","")</f>
        <v/>
      </c>
      <c r="F12" s="3"/>
      <c r="G12" s="130" t="s">
        <v>35</v>
      </c>
      <c r="H12" s="122">
        <f>SUMIF(ANXE_COMMANDE_PUBLIQUE!N16:N99,G12,ANXE_COMMANDE_PUBLIQUE!T16:T99)+ANXE_5_FRAIS_GENERAUX!AH7</f>
        <v>0</v>
      </c>
      <c r="I12" s="131">
        <f>IF(H12=0,0,IF(SUM(I10:I11)*0.12&gt;H12,H12,SUM(I10:I11)*0.12))</f>
        <v>0</v>
      </c>
      <c r="J12" s="3"/>
      <c r="K12" s="3"/>
      <c r="L12" s="3"/>
    </row>
    <row r="13" spans="1:12" ht="15.75" x14ac:dyDescent="0.25">
      <c r="A13" s="3"/>
      <c r="B13" s="77" t="s">
        <v>48</v>
      </c>
      <c r="C13" s="125">
        <f>SUM(C10:C12)</f>
        <v>0</v>
      </c>
      <c r="D13" s="123">
        <f>SUM(D10:D12)</f>
        <v>0</v>
      </c>
      <c r="E13" s="124"/>
      <c r="F13" s="3"/>
      <c r="G13" s="132" t="s">
        <v>48</v>
      </c>
      <c r="H13" s="125">
        <f>SUM(H10:H12)</f>
        <v>0</v>
      </c>
      <c r="I13" s="131">
        <f>SUM(I10:I12)</f>
        <v>0</v>
      </c>
      <c r="J13" s="3"/>
      <c r="K13" s="3"/>
      <c r="L13" s="3"/>
    </row>
    <row r="14" spans="1:12" x14ac:dyDescent="0.25">
      <c r="A14" s="3"/>
      <c r="B14" s="3"/>
      <c r="C14" s="3"/>
      <c r="D14" s="3"/>
      <c r="E14" s="3"/>
      <c r="F14" s="3"/>
      <c r="G14" s="3"/>
      <c r="H14" s="3"/>
      <c r="I14" s="3"/>
      <c r="J14" s="3"/>
      <c r="K14" s="3"/>
      <c r="L14" s="3"/>
    </row>
    <row r="15" spans="1:12" x14ac:dyDescent="0.25">
      <c r="A15" s="3"/>
      <c r="B15" s="3"/>
      <c r="C15" s="3"/>
      <c r="D15" s="3"/>
      <c r="E15" s="3"/>
      <c r="F15" s="3"/>
      <c r="G15" s="3"/>
      <c r="H15" s="3"/>
      <c r="I15" s="3"/>
      <c r="J15" s="3"/>
      <c r="K15" s="3"/>
      <c r="L15" s="3"/>
    </row>
    <row r="16" spans="1:12" x14ac:dyDescent="0.25">
      <c r="A16" s="3"/>
      <c r="B16" s="3"/>
      <c r="C16" s="3"/>
      <c r="D16" s="3"/>
      <c r="E16" s="3"/>
      <c r="F16" s="3"/>
      <c r="G16" s="3"/>
      <c r="H16" s="3"/>
      <c r="I16" s="3"/>
      <c r="J16" s="3"/>
      <c r="K16" s="3"/>
      <c r="L16" s="3"/>
    </row>
    <row r="17" spans="1:12" x14ac:dyDescent="0.25">
      <c r="A17" s="3"/>
      <c r="B17" s="3"/>
      <c r="C17" s="3"/>
      <c r="D17" s="3"/>
      <c r="E17" s="3"/>
      <c r="F17" s="3"/>
      <c r="G17" s="3"/>
      <c r="H17" s="3"/>
      <c r="I17" s="3"/>
      <c r="J17" s="3"/>
      <c r="K17" s="3"/>
      <c r="L17" s="3"/>
    </row>
    <row r="18" spans="1:12" x14ac:dyDescent="0.25">
      <c r="A18" s="3"/>
      <c r="B18" s="3"/>
      <c r="C18" s="3"/>
      <c r="D18" s="3"/>
      <c r="E18" s="3"/>
      <c r="F18" s="3"/>
      <c r="G18" s="3"/>
      <c r="H18" s="3"/>
      <c r="I18" s="3"/>
      <c r="J18" s="3"/>
      <c r="K18" s="3"/>
      <c r="L18" s="3"/>
    </row>
    <row r="19" spans="1:12" x14ac:dyDescent="0.25">
      <c r="A19" s="3"/>
    </row>
    <row r="20" spans="1:12" x14ac:dyDescent="0.25">
      <c r="A20" s="3"/>
    </row>
    <row r="21" spans="1:12" x14ac:dyDescent="0.25">
      <c r="C21" s="25"/>
      <c r="D21" s="25"/>
    </row>
  </sheetData>
  <sheetProtection algorithmName="SHA-512" hashValue="m9zdtQSS8w+eymVbLhVfjA0LmpSr9pbFG0mbZTWEtSmGY6HnSJfi0mT2UJ+TjzR0Tz434W+uneo99icUE/tq4g==" saltValue="AVI3WbD/M1sAHpnNkgcfbg==" spinCount="100000" sheet="1" objects="1" scenarios="1"/>
  <mergeCells count="2">
    <mergeCell ref="C5:E5"/>
    <mergeCell ref="C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8"/>
  <sheetViews>
    <sheetView workbookViewId="0">
      <selection activeCell="G9" sqref="G9"/>
    </sheetView>
  </sheetViews>
  <sheetFormatPr baseColWidth="10" defaultRowHeight="15" x14ac:dyDescent="0.25"/>
  <cols>
    <col min="1" max="1" width="59.85546875" bestFit="1" customWidth="1"/>
    <col min="4" max="5" width="58.42578125" customWidth="1"/>
    <col min="6" max="6" width="29.5703125" bestFit="1" customWidth="1"/>
  </cols>
  <sheetData>
    <row r="1" spans="1:6" x14ac:dyDescent="0.25">
      <c r="A1" t="s">
        <v>63</v>
      </c>
    </row>
    <row r="2" spans="1:6" x14ac:dyDescent="0.25">
      <c r="A2" t="s">
        <v>64</v>
      </c>
      <c r="D2" s="28" t="s">
        <v>31</v>
      </c>
      <c r="E2" s="28"/>
      <c r="F2" s="28" t="s">
        <v>43</v>
      </c>
    </row>
    <row r="3" spans="1:6" x14ac:dyDescent="0.25">
      <c r="A3" t="s">
        <v>65</v>
      </c>
      <c r="D3" s="71" t="s">
        <v>51</v>
      </c>
      <c r="E3" s="71" t="s">
        <v>53</v>
      </c>
      <c r="F3" t="s">
        <v>44</v>
      </c>
    </row>
    <row r="4" spans="1:6" x14ac:dyDescent="0.25">
      <c r="A4" t="s">
        <v>23</v>
      </c>
      <c r="D4" s="71" t="s">
        <v>52</v>
      </c>
      <c r="E4" s="71" t="s">
        <v>121</v>
      </c>
      <c r="F4" t="s">
        <v>45</v>
      </c>
    </row>
    <row r="5" spans="1:6" x14ac:dyDescent="0.25">
      <c r="A5" t="s">
        <v>24</v>
      </c>
      <c r="D5" s="71" t="s">
        <v>114</v>
      </c>
      <c r="E5" s="29" t="s">
        <v>57</v>
      </c>
      <c r="F5" t="s">
        <v>47</v>
      </c>
    </row>
    <row r="6" spans="1:6" ht="18" customHeight="1" x14ac:dyDescent="0.25">
      <c r="A6" t="s">
        <v>27</v>
      </c>
      <c r="D6" s="71" t="s">
        <v>118</v>
      </c>
      <c r="E6" s="29" t="s">
        <v>59</v>
      </c>
      <c r="F6" t="s">
        <v>46</v>
      </c>
    </row>
    <row r="7" spans="1:6" ht="30" x14ac:dyDescent="0.25">
      <c r="D7" s="71" t="s">
        <v>119</v>
      </c>
      <c r="E7" s="29" t="s">
        <v>61</v>
      </c>
      <c r="F7" t="s">
        <v>205</v>
      </c>
    </row>
    <row r="8" spans="1:6" x14ac:dyDescent="0.25">
      <c r="A8" s="26" t="s">
        <v>3</v>
      </c>
      <c r="D8" s="71" t="s">
        <v>122</v>
      </c>
      <c r="E8" s="29" t="s">
        <v>42</v>
      </c>
    </row>
    <row r="9" spans="1:6" ht="30" x14ac:dyDescent="0.25">
      <c r="A9" s="26" t="s">
        <v>20</v>
      </c>
      <c r="D9" s="71" t="s">
        <v>120</v>
      </c>
      <c r="E9" s="29"/>
      <c r="F9" t="s">
        <v>49</v>
      </c>
    </row>
    <row r="10" spans="1:6" ht="30" x14ac:dyDescent="0.25">
      <c r="A10" s="30" t="s">
        <v>66</v>
      </c>
      <c r="D10" s="71" t="s">
        <v>56</v>
      </c>
      <c r="E10" s="29"/>
      <c r="F10" t="s">
        <v>50</v>
      </c>
    </row>
    <row r="11" spans="1:6" x14ac:dyDescent="0.25">
      <c r="A11" s="30" t="s">
        <v>36</v>
      </c>
      <c r="D11" s="71" t="s">
        <v>58</v>
      </c>
      <c r="E11" s="29"/>
    </row>
    <row r="12" spans="1:6" ht="30" x14ac:dyDescent="0.25">
      <c r="A12" s="30" t="s">
        <v>35</v>
      </c>
      <c r="D12" s="71" t="s">
        <v>60</v>
      </c>
      <c r="E12" s="29"/>
    </row>
    <row r="13" spans="1:6" x14ac:dyDescent="0.25">
      <c r="A13" s="31" t="s">
        <v>34</v>
      </c>
      <c r="D13" s="71" t="s">
        <v>62</v>
      </c>
      <c r="E13" s="29"/>
    </row>
    <row r="14" spans="1:6" x14ac:dyDescent="0.25">
      <c r="A14" s="26" t="s">
        <v>21</v>
      </c>
      <c r="E14" s="29"/>
    </row>
    <row r="15" spans="1:6" x14ac:dyDescent="0.25">
      <c r="A15" s="26" t="s">
        <v>37</v>
      </c>
      <c r="E15" s="29"/>
    </row>
    <row r="16" spans="1:6" x14ac:dyDescent="0.25">
      <c r="A16" s="26" t="s">
        <v>38</v>
      </c>
      <c r="E16" s="29"/>
    </row>
    <row r="17" spans="1:6" x14ac:dyDescent="0.25">
      <c r="A17" s="26" t="s">
        <v>39</v>
      </c>
    </row>
    <row r="18" spans="1:6" x14ac:dyDescent="0.25">
      <c r="A18" s="27" t="s">
        <v>40</v>
      </c>
    </row>
    <row r="19" spans="1:6" x14ac:dyDescent="0.25">
      <c r="A19" s="26" t="s">
        <v>41</v>
      </c>
      <c r="E19" t="s">
        <v>96</v>
      </c>
      <c r="F19">
        <v>39.94</v>
      </c>
    </row>
    <row r="20" spans="1:6" x14ac:dyDescent="0.25">
      <c r="A20" s="11"/>
      <c r="E20" t="s">
        <v>97</v>
      </c>
      <c r="F20">
        <v>26.91</v>
      </c>
    </row>
    <row r="21" spans="1:6" x14ac:dyDescent="0.25">
      <c r="A21" s="11" t="s">
        <v>14</v>
      </c>
    </row>
    <row r="22" spans="1:6" x14ac:dyDescent="0.25">
      <c r="A22" s="11"/>
      <c r="D22" t="s">
        <v>63</v>
      </c>
    </row>
    <row r="23" spans="1:6" x14ac:dyDescent="0.25">
      <c r="A23" s="11" t="s">
        <v>15</v>
      </c>
      <c r="D23" t="s">
        <v>64</v>
      </c>
      <c r="E23" t="s">
        <v>51</v>
      </c>
    </row>
    <row r="24" spans="1:6" x14ac:dyDescent="0.25">
      <c r="A24" s="11" t="s">
        <v>10</v>
      </c>
      <c r="D24" t="s">
        <v>65</v>
      </c>
      <c r="E24" t="s">
        <v>52</v>
      </c>
    </row>
    <row r="25" spans="1:6" x14ac:dyDescent="0.25">
      <c r="D25" t="s">
        <v>23</v>
      </c>
      <c r="E25" t="s">
        <v>54</v>
      </c>
    </row>
    <row r="26" spans="1:6" x14ac:dyDescent="0.25">
      <c r="D26" t="s">
        <v>24</v>
      </c>
      <c r="E26" t="s">
        <v>55</v>
      </c>
    </row>
    <row r="27" spans="1:6" x14ac:dyDescent="0.25">
      <c r="A27" t="s">
        <v>155</v>
      </c>
      <c r="D27" t="s">
        <v>27</v>
      </c>
      <c r="E27" t="s">
        <v>56</v>
      </c>
    </row>
    <row r="28" spans="1:6" x14ac:dyDescent="0.25">
      <c r="A28" t="s">
        <v>156</v>
      </c>
      <c r="E28" t="s">
        <v>58</v>
      </c>
    </row>
    <row r="29" spans="1:6" x14ac:dyDescent="0.25">
      <c r="A29" t="s">
        <v>157</v>
      </c>
      <c r="D29" t="s">
        <v>36</v>
      </c>
      <c r="E29" t="s">
        <v>60</v>
      </c>
    </row>
    <row r="30" spans="1:6" x14ac:dyDescent="0.25">
      <c r="E30" t="s">
        <v>62</v>
      </c>
    </row>
    <row r="31" spans="1:6" x14ac:dyDescent="0.25">
      <c r="A31" t="s">
        <v>159</v>
      </c>
    </row>
    <row r="32" spans="1:6" x14ac:dyDescent="0.25">
      <c r="A32" t="s">
        <v>36</v>
      </c>
      <c r="D32" s="71" t="s">
        <v>51</v>
      </c>
    </row>
    <row r="33" spans="1:4" x14ac:dyDescent="0.25">
      <c r="D33" s="71" t="s">
        <v>52</v>
      </c>
    </row>
    <row r="34" spans="1:4" x14ac:dyDescent="0.25">
      <c r="A34" t="s">
        <v>160</v>
      </c>
      <c r="D34" s="71" t="s">
        <v>114</v>
      </c>
    </row>
    <row r="35" spans="1:4" x14ac:dyDescent="0.25">
      <c r="A35" t="s">
        <v>161</v>
      </c>
      <c r="D35" s="71" t="s">
        <v>118</v>
      </c>
    </row>
    <row r="36" spans="1:4" x14ac:dyDescent="0.25">
      <c r="A36" t="s">
        <v>162</v>
      </c>
      <c r="D36" s="71" t="s">
        <v>119</v>
      </c>
    </row>
    <row r="37" spans="1:4" x14ac:dyDescent="0.25">
      <c r="A37" t="s">
        <v>163</v>
      </c>
      <c r="D37" s="71" t="s">
        <v>122</v>
      </c>
    </row>
    <row r="38" spans="1:4" ht="30" x14ac:dyDescent="0.25">
      <c r="D38" s="71" t="s">
        <v>120</v>
      </c>
    </row>
    <row r="39" spans="1:4" ht="30" x14ac:dyDescent="0.25">
      <c r="A39" t="s">
        <v>154</v>
      </c>
      <c r="D39" s="71" t="s">
        <v>56</v>
      </c>
    </row>
    <row r="40" spans="1:4" x14ac:dyDescent="0.25">
      <c r="A40" t="s">
        <v>166</v>
      </c>
      <c r="D40" s="71" t="s">
        <v>58</v>
      </c>
    </row>
    <row r="41" spans="1:4" ht="30" x14ac:dyDescent="0.25">
      <c r="D41" s="71" t="s">
        <v>60</v>
      </c>
    </row>
    <row r="42" spans="1:4" x14ac:dyDescent="0.25">
      <c r="D42" s="71" t="s">
        <v>62</v>
      </c>
    </row>
    <row r="43" spans="1:4" x14ac:dyDescent="0.25">
      <c r="D43" s="71" t="s">
        <v>53</v>
      </c>
    </row>
    <row r="44" spans="1:4" x14ac:dyDescent="0.25">
      <c r="D44" s="71" t="s">
        <v>121</v>
      </c>
    </row>
    <row r="45" spans="1:4" x14ac:dyDescent="0.25">
      <c r="D45" s="29" t="s">
        <v>57</v>
      </c>
    </row>
    <row r="46" spans="1:4" x14ac:dyDescent="0.25">
      <c r="D46" s="29" t="s">
        <v>59</v>
      </c>
    </row>
    <row r="47" spans="1:4" ht="30" x14ac:dyDescent="0.25">
      <c r="D47" s="29" t="s">
        <v>61</v>
      </c>
    </row>
    <row r="48" spans="1:4" x14ac:dyDescent="0.25">
      <c r="D48" s="29" t="s">
        <v>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fdcbcf7-7045-4549-8955-f0473d1a1d5e">
      <UserInfo>
        <DisplayName>Noellie MAGNES</DisplayName>
        <AccountId>15</AccountId>
        <AccountType/>
      </UserInfo>
    </SharedWithUsers>
    <lcf76f155ced4ddcb4097134ff3c332f xmlns="94dfd68e-7a76-4a3b-b115-41b46dbf5cfb">
      <Terms xmlns="http://schemas.microsoft.com/office/infopath/2007/PartnerControls"/>
    </lcf76f155ced4ddcb4097134ff3c332f>
    <TaxCatchAll xmlns="cfdcbcf7-7045-4549-8955-f0473d1a1d5e" xsi:nil="true"/>
  </documentManagement>
</p:properties>
</file>

<file path=customXml/item2.xml>��< ? x m l   v e r s i o n = " 1 . 0 "   e n c o d i n g = " u t f - 1 6 " ? > < D a t a M a s h u p   x m l n s = " h t t p : / / s c h e m a s . m i c r o s o f t . c o m / D a t a M a s h u p " > A A A A A B Q D A A B Q S w M E F A A C A A g A G 1 u a 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G 1 u 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b m l U o i k e 4 D g A A A B E A A A A T A B w A R m 9 y b X V s Y X M v U 2 V j d G l v b j E u b S C i G A A o o B Q A A A A A A A A A A A A A A A A A A A A A A A A A A A A r T k 0 u y c z P U w i G 0 I b W A F B L A Q I t A B Q A A g A I A B t b m l V Y 9 d K T p A A A A P Y A A A A S A A A A A A A A A A A A A A A A A A A A A A B D b 2 5 m a W c v U G F j a 2 F n Z S 5 4 b W x Q S w E C L Q A U A A I A C A A b W 5 p V D 8 r p q 6 Q A A A D p A A A A E w A A A A A A A A A A A A A A A A D w A A A A W 0 N v b n R l b n R f V H l w Z X N d L n h t b F B L A Q I t A B Q A A g A I A B t b 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1 W A K a y R Q 6 u C 4 B Q k R R n d A A A A A A I A A A A A A A N m A A D A A A A A E A A A A L i 0 4 a 2 h 6 b j B W h T h 0 1 u s d h M A A A A A B I A A A K A A A A A Q A A A A P C d d Q R K s p D i M P W D p v + o / L F A A A A C E G T + 9 u 2 7 F I 8 T c j y O 0 X o a 0 t S P e Z 8 C W P 6 I G K c x B B U t q G A Y + R O D g o Q J P H 9 M B 4 r j 7 j G D B U d o t 7 s p E S v C O 1 K L 5 W 9 h a E G w U q z y Q 7 t l b k 8 j b g 9 G e M B Q A A A A C t e E g H a 1 / T 6 C b M a U 5 I g z / Q 8 b i J g = = < / 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11715E7DAF56A46BE536474F37A1B41" ma:contentTypeVersion="11" ma:contentTypeDescription="Crée un document." ma:contentTypeScope="" ma:versionID="21c6944ca0e99320dedb670189fc7816">
  <xsd:schema xmlns:xsd="http://www.w3.org/2001/XMLSchema" xmlns:xs="http://www.w3.org/2001/XMLSchema" xmlns:p="http://schemas.microsoft.com/office/2006/metadata/properties" xmlns:ns2="94dfd68e-7a76-4a3b-b115-41b46dbf5cfb" xmlns:ns3="cfdcbcf7-7045-4549-8955-f0473d1a1d5e" targetNamespace="http://schemas.microsoft.com/office/2006/metadata/properties" ma:root="true" ma:fieldsID="a0e9bd64768401c3f545e9f5022ba867" ns2:_="" ns3:_="">
    <xsd:import namespace="94dfd68e-7a76-4a3b-b115-41b46dbf5cfb"/>
    <xsd:import namespace="cfdcbcf7-7045-4549-8955-f0473d1a1d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fd68e-7a76-4a3b-b115-41b46dbf5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84ec9217-d562-47fb-b267-5be9d8cab9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dcbcf7-7045-4549-8955-f0473d1a1d5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856ad3ef-766a-45e0-8dee-00a0be17de75}" ma:internalName="TaxCatchAll" ma:showField="CatchAllData" ma:web="cfdcbcf7-7045-4549-8955-f0473d1a1d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26EA1D-09ED-4E3A-B863-BF0C177F1A7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4dfd68e-7a76-4a3b-b115-41b46dbf5cfb"/>
    <ds:schemaRef ds:uri="http://purl.org/dc/dcmitype/"/>
    <ds:schemaRef ds:uri="http://schemas.microsoft.com/office/infopath/2007/PartnerControls"/>
    <ds:schemaRef ds:uri="cfdcbcf7-7045-4549-8955-f0473d1a1d5e"/>
    <ds:schemaRef ds:uri="http://www.w3.org/XML/1998/namespace"/>
  </ds:schemaRefs>
</ds:datastoreItem>
</file>

<file path=customXml/itemProps2.xml><?xml version="1.0" encoding="utf-8"?>
<ds:datastoreItem xmlns:ds="http://schemas.openxmlformats.org/officeDocument/2006/customXml" ds:itemID="{451D7C3B-0B29-4EC1-88BE-56F96E1C83BC}">
  <ds:schemaRefs>
    <ds:schemaRef ds:uri="http://schemas.microsoft.com/DataMashup"/>
  </ds:schemaRefs>
</ds:datastoreItem>
</file>

<file path=customXml/itemProps3.xml><?xml version="1.0" encoding="utf-8"?>
<ds:datastoreItem xmlns:ds="http://schemas.openxmlformats.org/officeDocument/2006/customXml" ds:itemID="{A94619E7-E545-4123-A9E9-15D56AB66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fd68e-7a76-4a3b-b115-41b46dbf5cfb"/>
    <ds:schemaRef ds:uri="cfdcbcf7-7045-4549-8955-f0473d1a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ECDC34D-99F3-4168-AF0F-739DB6F1AF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NOTICE</vt:lpstr>
      <vt:lpstr>ANXE_COMMANDE_PUBLIQUE</vt:lpstr>
      <vt:lpstr>ANXE_1_INVEST_PASTORAUX</vt:lpstr>
      <vt:lpstr>ANXE_2_MATERIAUX_AUTOCONSTR</vt:lpstr>
      <vt:lpstr>ANXE_3_FRAIS_SALARIAUX_REGIE</vt:lpstr>
      <vt:lpstr>ANXE_4_INVEST_TROUPEAU</vt:lpstr>
      <vt:lpstr>ANXE_5_FRAIS_GENERAUX</vt:lpstr>
      <vt:lpstr>ANXE_6_SYNTHESE</vt:lpstr>
      <vt:lpstr>Qualification</vt:lpstr>
      <vt:lpstr>Frais_G</vt:lpstr>
      <vt:lpstr>Poste</vt:lpstr>
      <vt:lpstr>Tableau1</vt:lpstr>
      <vt:lpstr>Tableau2</vt:lpstr>
      <vt:lpstr>Tableau3</vt:lpstr>
      <vt:lpstr>Tableau4</vt:lpstr>
      <vt:lpstr>Tableau5</vt:lpstr>
      <vt:lpstr>Type</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DPMA/SDAEP/BPSCP</dc:creator>
  <cp:keywords/>
  <dc:description/>
  <cp:lastModifiedBy>Olivier LE-BOUIL</cp:lastModifiedBy>
  <cp:revision/>
  <dcterms:created xsi:type="dcterms:W3CDTF">2015-01-19T16:29:54Z</dcterms:created>
  <dcterms:modified xsi:type="dcterms:W3CDTF">2025-02-14T09:27:23Z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0x010100411715E7DAF56A46BE536474F37A1B41</vt:lpwstr>
  </property>
  <property fmtid="{D5CDD505-2E9C-101B-9397-08002B2CF9AE}" pid="3" name="MediaServiceImageTags">
    <vt:lpwstr/>
  </property>
</Properties>
</file>