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3" i="4" l="1"/>
  <c r="C22" i="4"/>
  <c r="B22" i="4"/>
  <c r="B13" i="1" l="1"/>
</calcChain>
</file>

<file path=xl/sharedStrings.xml><?xml version="1.0" encoding="utf-8"?>
<sst xmlns="http://schemas.openxmlformats.org/spreadsheetml/2006/main" count="325" uniqueCount="286">
  <si>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</si>
  <si>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</si>
  <si>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</si>
  <si>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</si>
  <si>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</si>
  <si>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</si>
  <si>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</si>
  <si>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</si>
  <si>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</si>
  <si>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</si>
  <si>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</si>
  <si>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</si>
  <si>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</si>
  <si>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</si>
  <si>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</si>
  <si>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</si>
  <si>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</si>
  <si>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</si>
  <si>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</si>
  <si>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</si>
  <si>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</si>
  <si>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</si>
  <si>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</si>
  <si>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</si>
  <si>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</si>
  <si>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</si>
  <si>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</si>
  <si>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</si>
  <si>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</si>
  <si>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</si>
  <si>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</si>
  <si>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</si>
  <si>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</si>
  <si>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</si>
  <si>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</si>
  <si>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</si>
  <si>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</si>
  <si>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</si>
  <si>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</si>
  <si>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</si>
  <si>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</si>
  <si>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</si>
  <si>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</si>
  <si>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</si>
  <si>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</si>
  <si>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</si>
  <si>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</si>
  <si>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</si>
  <si>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</si>
  <si>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</si>
  <si>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</si>
  <si>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</si>
  <si>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</si>
  <si>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</si>
  <si>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</si>
  <si>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</si>
  <si>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</si>
  <si>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</si>
  <si>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</si>
  <si>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</si>
  <si>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</si>
  <si>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</si>
  <si>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</si>
  <si>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</si>
  <si>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</si>
  <si>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</si>
  <si>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</si>
  <si>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</si>
  <si>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</si>
  <si>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</si>
  <si>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</si>
  <si>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</si>
  <si>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</si>
  <si>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</si>
  <si>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</si>
  <si>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</si>
  <si>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</si>
  <si>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</si>
  <si>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</si>
  <si>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</si>
  <si>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</si>
  <si>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</si>
  <si>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</si>
  <si>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</si>
  <si>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</si>
  <si>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</si>
  <si>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</si>
  <si>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</si>
  <si>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</si>
  <si>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</si>
  <si>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</si>
  <si>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</si>
  <si>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</si>
  <si>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</si>
  <si>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</si>
  <si>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</si>
  <si>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</si>
  <si>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</si>
  <si>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</si>
  <si>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</si>
  <si>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</si>
  <si>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</si>
  <si>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</si>
  <si>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</si>
  <si>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</si>
  <si>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</si>
  <si>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</si>
  <si>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</si>
  <si>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</si>
  <si>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</si>
  <si>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</si>
  <si>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</si>
  <si>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</si>
  <si>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</si>
  <si>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</si>
  <si>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</si>
  <si>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</si>
  <si>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</si>
  <si>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</si>
  <si>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</si>
  <si>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</si>
  <si>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</si>
  <si>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</si>
  <si>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</si>
  <si>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</si>
  <si>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</si>
  <si>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</si>
  <si>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Objectif prioritaire 1 : Conforter et dynamiser les activités économiques sur le territoire</t>
  </si>
  <si>
    <t>Vézère-Auvézère</t>
  </si>
  <si>
    <t>Pôle d'Equilibre Territorial et Rural (PETR) Vézère-Auvézère</t>
  </si>
  <si>
    <t>Jean-Jacques CAFFY, Président du PETR</t>
  </si>
  <si>
    <t>Jacques DEL ARCO AGUIRRE - chargé de mission LEADER FEDER
10 place de la Libération - 19140 Uzerche
j.delarco@petr-vezere-auvezere.fr - 07 56 25 02 06</t>
  </si>
  <si>
    <t>22 379 habitants</t>
  </si>
  <si>
    <t>Communauté de communes de Lubersac-Pompadour
Communauté de communes du Pays d'Uzerche
Communauté de communes de Vézère-Monédières-Millesources</t>
  </si>
  <si>
    <t>Sans objet</t>
  </si>
  <si>
    <r>
      <rPr>
        <sz val="11"/>
        <color theme="1"/>
        <rFont val="Symbol"/>
        <family val="1"/>
        <charset val="2"/>
      </rPr>
      <t></t>
    </r>
    <r>
      <rPr>
        <sz val="11"/>
        <color theme="1"/>
        <rFont val="Calibri"/>
        <family val="2"/>
        <scheme val="minor"/>
      </rPr>
      <t xml:space="preserve"> Oui </t>
    </r>
    <r>
      <rPr>
        <sz val="11"/>
        <color theme="1"/>
        <rFont val="Symbol"/>
        <family val="1"/>
        <charset val="2"/>
      </rPr>
      <t xml:space="preserve">Ä </t>
    </r>
    <r>
      <rPr>
        <sz val="11"/>
        <color theme="1"/>
        <rFont val="Calibri"/>
        <family val="2"/>
        <scheme val="minor"/>
      </rPr>
      <t xml:space="preserve">Non 
Si oui : périmètre concerné et territoire chef de file le cas échéant </t>
    </r>
  </si>
  <si>
    <r>
      <t xml:space="preserve">□ Oui   </t>
    </r>
    <r>
      <rPr>
        <sz val="11"/>
        <color theme="1"/>
        <rFont val="Symbol"/>
        <family val="1"/>
        <charset val="2"/>
      </rPr>
      <t>Ä</t>
    </r>
    <r>
      <rPr>
        <sz val="11"/>
        <color theme="1"/>
        <rFont val="Calibri"/>
        <family val="2"/>
        <scheme val="minor"/>
      </rPr>
      <t xml:space="preserve"> Non </t>
    </r>
  </si>
  <si>
    <t>X</t>
  </si>
  <si>
    <t>Il s'agit d'un nouveau GAL</t>
  </si>
  <si>
    <t>Cf. Annexe 4.1 "Compte-rendu ateliers de concertations" + p.32-33 du dossier de candidature "Processus d'implication des acteurs".</t>
  </si>
  <si>
    <t>Diagnostic territorial + phases de concertation spécifique pour la stratégie liée aux fonds européens (définition d'objectifs) + analyse AFOM 
Cf. p.33 à 40 du dossier de candidature.</t>
  </si>
  <si>
    <t>Diagnotic territorial + analyse AFOM 
Cf. p.33 à 40 du dossier de candidature.</t>
  </si>
  <si>
    <t>Cf. Annexe 3.2 "Tableau synthèse" : précisions des axes stratégiques/intitulés des fiches-actions/objectifs opérationnels/typologies d'action.</t>
  </si>
  <si>
    <t>Cf. Annexe 3.1 "Maquette financière".</t>
  </si>
  <si>
    <t>Cf. Annexe 1.</t>
  </si>
  <si>
    <t>Délibération n°2022-06-03-b du 01/06/2022, signée par le Président le 13/06/2022.
* CC Pays d'Uzerche : courrier d'engagement du 02/06/2022 signée par la Présidente,
* CC Pays de Lubersac-Pompadour : courrier d'engagement du 15/06/2022 signée par le Président,
* CC Vézère-Monédières-Millesources : extrait du registre des délibérations du conseil communautaire du 13/06/2022 signée le 14/06/2022 par le Président.
NB : les délibérations signées seront fournies dans le délai imparti (30/09/2022).</t>
  </si>
  <si>
    <t>Les enjeux du territoire sont définis dans la partie "Diagnostic par thématique" du dossier de candidature. Il en résulte 3 objectifs prioritaires : 
* Conforter et dynamiser les activités économiques sur le territoire,
* Valoriser et promouvoir les richesses locales, sources de rayonnement et de développement durable du territoire,
* Soutenir les territoires, accompagner la transition écologique et favoriser la mise en réseau des acteurs, 
dont 2 objectifs supplémentaires relatifs à l'animation/gestion : 
* Encourager et développer les pratiques de coopération interterritoriale et transnationale,
* Soutenir l'animation, la gestion, la communication et l'évaluation du programme au service de la stratégie locale de développement.</t>
  </si>
  <si>
    <t>Cf. p.25 du dossier de candidature : "La feuille de route Néo Terra guide en effet les projets des acteurs régionaux, avec 11 ambitions sur des thématiques variées qui permettent la mise en oeuvre d’actions concrètes sur l’engagement citoyen, les mobilités propres, la transitoon des entreprises, la préservation de la biodiversité ou la préservation de la ressource en eau."
Il est prévu que les actions soutenues s'inscriront dans les ambitions affichées par la feuille de route régionale NéoTerra (cf. p.41 du dossier de candidature).</t>
  </si>
  <si>
    <t>Non concerné</t>
  </si>
  <si>
    <t>Statuts de la structure porteuse non fournis.</t>
  </si>
  <si>
    <t>Les statuts doivent être produits.</t>
  </si>
  <si>
    <t>Méthodes utilisées : 
* Appui sur les enjeux prioritaires définis dans le Contrat de Relance et de Transition Energétique,
* Grande démarche de concertation avec le soutien de l'Agence Nationale de la Cohésion des Territoires,
* Rencontre avec de nombreux acteurs du territoire, 
* Enquête audiovisuel auprès d'un panel représentatif de 33 habitants des 3 Communautés de communes,
* Rencontre publique connectée à Uzerche, 
* Des ateliers thématiques, 
* Phase de concertation 1 : temps d'échange technique (agent de communautés de communes, de maires, des chambres consulaires et des partenaires institutionnels conviés),
Phase de concertation 2 : concertation associant élus et socio-professionnels du territoire, 
* Autres partenaires rencontrés en réunions bilatérales ou contactés par téléphone (associations, maires, entrepreneurs, ...).</t>
  </si>
  <si>
    <t>La concertation devra se poursuivre avec les partenaires institutionnels du PETR pendant la phase de conventionnement avec l'AG et l'organisme payeur. Un Comité technique pourra se réunir en fonction des besoins et des projets sollicitant les fonds européens, et sera chargé de soutenir le comité de programmation et le chargé de mission dans l’animation et l’examen des dossiers. Il s’agira pour ce Comité technique de faire le lien entre le programme et l’ensemble des partenaires, de favoriser la mise en réseau et une communication étendue sur le programme. Un Comité restreint (dont la composition est à définir) sera chargé de préparer les décisions du Comité de programmation, via le suivi et l’analyse des dossiers en amont de leur présentation en séance plénière.
Enfin, pour la mise en oeuvre de la stratégie, il est prévu un partage d'information et de dynamisation d'amélioration continue :
* Avec la gouvernance même du PETR en Comité Syndical, et avec la conférence des Maires régulièrement réunis,
* Avec Corrèze Tourisme et l’Office de Tourisme Terres de Corrèze, 
* Avec le Parc naturel régional de Millevaches en Limousin et des territoires voisins.</t>
  </si>
  <si>
    <t>Réception par voie dématérialisée le 17/06/2022 à 09h08, AR du 17/06/2022 .</t>
  </si>
  <si>
    <t>Fiche-action 1.1 : Structurer et renforcer la dynamique économique du territoire, en valorisant l'économie locale et en contribuant à l'émergence de nouvelles activités</t>
  </si>
  <si>
    <t>Dispositifs d’aides des Communautés de Communes, dispositifs de la Région Nouvelle – Aquitaine, subventions d’Etat</t>
  </si>
  <si>
    <t>Nombre de dossiers déposés par type de porteur de projet
Nombre de dossiers soldés par type de porteurs de projet
Nombre d’emplois créés et nombre d’emplois maintenus</t>
  </si>
  <si>
    <t>5. un urbanisme durable</t>
  </si>
  <si>
    <t>3. la transition des entreprises
5. un urbanisme durable</t>
  </si>
  <si>
    <t>Nombre de dossiers soldés par type de porteurs de projet
Nombre d’emplois créés et nombre d’emplois maintenus</t>
  </si>
  <si>
    <t>Fiche-action 1.3 : Soutenir l’activité et le développement des TPE</t>
  </si>
  <si>
    <t>* Permettre un accompagnement financier de petites opérations, afin de contribuer à la dynamique économique locale ;
* Veiller à une complémentarité des dispositifs d'aides pour le tissu économique de proximité.
Le maintien du tissu économique local, la revitalisation des centres bourgs, le soutien aux investissements pour moderniser l’outil de travail sont également des objectifs opérationnels importants pour cette fiche action.</t>
  </si>
  <si>
    <t>Entreprises</t>
  </si>
  <si>
    <t>Dispositifs d’aides des Communautés de Communes, dispositifs de la Région Nouvelle – Aquitaine, CRTE, FISAC (jusqu’en juin 2023) et autres subventions d’Etat</t>
  </si>
  <si>
    <t>Nombre de dossiers soldés par type de porteurs de projet
Nombre de dossiers déposés par type de porteur de projet
Nombre d’emplois créés et nombre d’emplois maintenus</t>
  </si>
  <si>
    <t>1. Dépenses de formation des acteurs économiques à l'utilisation des outils numériques
2. Prestations externes pour la conception et la réalisation de supports numériques
3. Acquisition d’équipements et de matériels, travaux d’installation de ces équipements et matériels (par exemple, borne numérique d’information, équipement d’une salle avec un système de visioconférence)</t>
  </si>
  <si>
    <t>Associations loi 1901, entreprises, SPL, SEM, établissements publics, collectivités territoriales, EPCI</t>
  </si>
  <si>
    <t>Dispositifs d’aides des Communautés de Communes, dispositifs de la Région Nouvelle – Aquitaine</t>
  </si>
  <si>
    <t>Nombre de dossiers soldés par type de porteurs de projet
Nombre de dossiers déposés par type de porteur de projet</t>
  </si>
  <si>
    <t>2. la transition agroécologique
3. la transition des entreprises
4. les mobilités propres</t>
  </si>
  <si>
    <t>Objectif prioritaire 2 : Valoriser et promouvoir les richesses locales sources de rayonnement et de développement durable du territoire</t>
  </si>
  <si>
    <t>Fiche-action 2.1 : Valoriser les sites patrimoniaux et culturels pour consolider l’offre touristique et affirmer l’identité du territoire</t>
  </si>
  <si>
    <t>Communes, Communautés de communes, associations loi 1901, entreprises</t>
  </si>
  <si>
    <t>Subventions d’Etat, dispositifs de la Région Nouvelle-Aquitaine ou du Département de la Corrèze</t>
  </si>
  <si>
    <t>Nombre de dossiers déposés par type de porteur de projet
Nombre de dossiers soldés par type de porteurs de projet</t>
  </si>
  <si>
    <t>Fiche action 2.2 : Développer et soutenir les animations culturelles, sportives et touristiques</t>
  </si>
  <si>
    <t>* Equipement, aménagements intérieurs et extérieurs de locaux, achat de matériel, acquisition de logiciels, travaux
* Frais généraux : frais de maîtrise d’oeuvre, frais d’ingénierie, honoraires
* Prestations externes d’études et / ou recherches préalables, étude scénographique, étude muséographique, conception et réalisation d’exposition, conception et réalisation d’outils de médiation et/ou de sensibilisation, conception et/ou réalisation de supports et/ou d’actions de communication, frais liés à la mise en oeuvre des obligations de publicité européenne.</t>
  </si>
  <si>
    <t>Communes, EPCI, Office de Tourisme, associations loi 1901, fédérations sportives, syndicats, entreprises</t>
  </si>
  <si>
    <t>Appels à projets régionaux ou départementaux, régimes d’aides d’Etat</t>
  </si>
  <si>
    <t>Nombre de dossiers déposés par type de porteur de projet
Nombre de dossiers soldés par type de projet (investissement matériels ou immatériels, fonctionnement)</t>
  </si>
  <si>
    <t>1. L’engagement citoyen</t>
  </si>
  <si>
    <t>Fiche action 2.3 : Soutenir la réhabilitation et la rénovation d’équipements touristiques et sportifs</t>
  </si>
  <si>
    <t>Travaux de rénovation, création, réhabilitation d'équipements sportifs et touristiques</t>
  </si>
  <si>
    <t>Dispositifs d’aide régionaux ou départementaux, régimes d’aides d’Etat</t>
  </si>
  <si>
    <t>1. L’engagement citoyen
5. Un urbanisme durable</t>
  </si>
  <si>
    <t>3. La transition des entreprises
5. Un urbanisme durable
6. Un nouveau mix énergétique</t>
  </si>
  <si>
    <t>Fiche-action 1.4 : Accompagner l’appropriation des nouveaux outils numériques par les acteurs économiques</t>
  </si>
  <si>
    <t>Objectif prioritaire 3 : Soutenir les territoires, accompagner la transition écologique et favoriser la mise en réseau des acteurs</t>
  </si>
  <si>
    <t>Fiche-action 3.1 : Contribuer au développement des énergies renouvelables et à la diminution des consommations énergétiques</t>
  </si>
  <si>
    <t>Conception et édition d'outils de sensibilisation, organisation d'évènementiel, études de faisabilité, prestations d'études et de conseil</t>
  </si>
  <si>
    <t>Toutes personnes morales, sélectionnées par le GAL dans le cadre de sa stratégie de développement local</t>
  </si>
  <si>
    <t>ADEME, CRTE, ou autres régimes d’aides d’Etat, Contrat de développement et de transitions</t>
  </si>
  <si>
    <t>Puissance globale d’énergies renouvelables installées sur le territoire (source AREC)
Evolution de la consommation d’énergie finale à l’échelle du PETR</t>
  </si>
  <si>
    <t>2. la transition agroécologique
3. la transition des entreprises
5 un urbanisme durable
6. un nouveau mix énergétique
8. la préservation de la biodiversité</t>
  </si>
  <si>
    <t>Fiche-action 3.2 : Valoriser les productions agricoles et structurer le capital terroir</t>
  </si>
  <si>
    <t>* Assurer un avenir durable des ressources pour un cadre de vie de qualité ;
* Accroître les débouchés des productions agricoles, en valorisant ces richesses auprès de tout acteur de consommation locale ;
* Développer de nouveaux partenariats entre le monde agricole et le secteur de l’alimentation.</t>
  </si>
  <si>
    <t>1. Actions de promotion, de commercialisation, de communication et de sensibilisation sur l'agriculture locale et l'alimentation
2. Etudes, investissements et équipements visant à valoriser les produits agricoles locaux ou permettant la structuration de circuits de proximité, dans le cadre de projets collectifs (points de vente collectifs, jardins partagés, halles de marché, plateforme logistique...)
3. Actions de connaissance du marché : diagnostic, étude de faisabilité, stratégie marketing</t>
  </si>
  <si>
    <t>Collectivités territoriales, EPCI et autres établissements publics, syndicats intercommunaux, associations, groupements de producteurs, coopératives, chambres consulaires, organisations interprofessionnelles, entreprises</t>
  </si>
  <si>
    <t>Dispositifs d’aides des communautés de communes, initiatives des chambres consulaires, contrat régional de développement et de transitions</t>
  </si>
  <si>
    <t>Nombre de bénéficiaires ayant obtenu un soutien financier
Nombre de dossiers déposés par type de porteur de projet
Nombre de dossiers programmés par type de projet</t>
  </si>
  <si>
    <t>2. la transition agroécologique
3. la transition des entreprises
8. la préservation de la biodiversité
10. la préservation des terres agricoles et forestières</t>
  </si>
  <si>
    <t>Fiche action 3.3 : Accompagner l’éducation à l’environnement et au développement durable, la protection et la valorisation des paysages et de la ressource en eau</t>
  </si>
  <si>
    <t>* Sensibilisation aux enjeux écologiques majeurs afin que les jeunes publics puissent bénéficier d'une véritable éducation à l'environnement et au développement durable ; 
* Valorisation du patrimoine naturel, vecteur d'attractivité et de développement territorial</t>
  </si>
  <si>
    <t>Communauté des communes, communes, syndicat, association loi 1901</t>
  </si>
  <si>
    <t>CRTE, Agence de l’Eau, dispositifs d’aides des communautés de communes</t>
  </si>
  <si>
    <t>1. l’engagement citoyen
4. mobilités propres
5. un urbanisme durable
6. un nouveau mix énergétique
7. objectif « zéro déchet »
8. la préservation de la biodiversité
9. la préservation de la ressource en eau</t>
  </si>
  <si>
    <t>Fiche action 3.4 : Renforcer l’ingénierie locale, la mise en réseau et les outils d’accompagnement à l’innovation pour un développement durable du territoire</t>
  </si>
  <si>
    <t>Frais de personnel – soutien en ingénierie</t>
  </si>
  <si>
    <t>Communautés de communes, Office de Tourisme, PETR Vézère - Auvézère</t>
  </si>
  <si>
    <t>Dispositifs d’aides de la Région Nouvelle-Aquitaine</t>
  </si>
  <si>
    <t>Nombre d’emplois créés (ETP, contrat de 1 an et plus)
Nombre d’emplois maintenus</t>
  </si>
  <si>
    <t>3. la transition des entreprises
8. les mobilités propres</t>
  </si>
  <si>
    <t>Objectif prioritaire 4 : Encourager et développer les pratiques de coopération interterritoriale et transnationale</t>
  </si>
  <si>
    <t>Fiche-action 4 : Coopération Interterritoriale et transnationale</t>
  </si>
  <si>
    <t>* Contribuer à développer la conscience européenne du territoire ;
* Echanger sur des expériences, s'inspirer de pratiques innovantes, diffuser des savoir-faire ;
* Donner une dimension européenne aux projets du territoire et aux activités du GAL ;
* Identifier de nouvelles réponses aux enjeux du territoire et innover.</t>
  </si>
  <si>
    <t>Pour l’appui à la préparation des activités de coopération : frais de déplacement (transport), frais de séjour (hôtel, restauration), de traduction et d’interprétariat.
Pour la mise en oeuvre opérationnelle des activités de coopération :
* études portant sur le territoire concerné, prestations externes pour les actions d’information, d’animation et de communication portant sur l’activité de coopération ;
* produits issus des actions communes, équipements, matériels, supports de communication ;
* frais liés à la mise en oeuvre des projets de coopération (frais de personnel, frais de déplacement, frais de séjour (hôtel, restauration), de traduction et d’interprétariat</t>
  </si>
  <si>
    <t>Le PETR Vézère – Auvézère en tant que structure porteuse du GAL, les Communautés de communes qui composent le territoire, ainsi que toutes autres personnes physiques ou morales, sélectionnées par le GAL dans le cadre de sa stratégie de développement local</t>
  </si>
  <si>
    <t>Nombre de dossiers déposés par type de projets
Nombre de dossiers programmés par type de porteurs de projets</t>
  </si>
  <si>
    <t>1. L’engagement citoyen
8 et 9. La préservation de la biodiversité et de la ressource en eau</t>
  </si>
  <si>
    <t>Fiche-action 5 : Animation/gestion : Soutenir l’animation, la gestion, la communication et l’évaluation du programme au service de la stratégie locale de développement</t>
  </si>
  <si>
    <t>* Piloter et animer le programme LEADER - FEDER (animation, mise en oeuvre, communication) ;
* Mettre en oeuvre la stratégie du GAL ;
* Assurer le fonctionnement du comité de programmation ;
* Accompagner les porteurs de projet ;
* Suivre administrativement et financièrement le programme.</t>
  </si>
  <si>
    <t>Coûts de fonctionnement et d’animation du programme, y compris animation thématique ;
Formation des personnes participant à la mise en oeuvre de la stratégie du GAL ;
Outils et actions de communication : plaquettes, tracts, organisation de rencontres.
Coûts liés au suivi et à l’évaluation de la stratégie locale de développement</t>
  </si>
  <si>
    <t>La structure porteuse du GAL : le PETR Vézère - Auvézère</t>
  </si>
  <si>
    <t>Nombre de dossiers déposés par type de projets
Nombre d’emplois créés
Nombre d’emplois maintenus</t>
  </si>
  <si>
    <t>1. L’engagement citoyen
11bis. Le PETR Vézère - Auvézère, une administration exemplaire</t>
  </si>
  <si>
    <t>Opérations d’investissements matériels et immobiliers : travaux de construction, de requalification, de rénovation, aménagements intérieurs et extérieurs, équipements
Travaux d’aménagement intérieurs et extérieurs sur les bâtiments, acquisition d’équipements et de matériels</t>
  </si>
  <si>
    <r>
      <t>1.</t>
    </r>
    <r>
      <rPr>
        <sz val="11"/>
        <color theme="5" tint="-0.249977111117893"/>
        <rFont val="Calibri"/>
        <family val="2"/>
        <scheme val="minor"/>
      </rPr>
      <t xml:space="preserve"> </t>
    </r>
    <r>
      <rPr>
        <sz val="11"/>
        <color theme="1"/>
        <rFont val="Calibri"/>
        <family val="2"/>
        <scheme val="minor"/>
      </rPr>
      <t>Aménagement et valorisation de sites, création d’équipements, conception et/ou acquisition de matériel pédagogique et/ou technique permettant la pratique d’activités de pleine nature (adaptation à des publics spécifiques et/ou développement de l’activité)
2. Création et/ou qualification d’espaces de découverte extérieurs (par exemple, jardins, cheminements piétons, parcours d’interprétation), notamment aux abords et en complémentarité de sites naturels et/ou culturels déjà existants et valorisés
3. Développement de projets d’animation et d’encadrement d’activités de pleine nature
4. Coordination et promotion de projets structurants de développement des sports et loisirs de pleine nature
5. Evènements de sports et loisirs de pleine nature à l’échelle du PETR</t>
    </r>
  </si>
  <si>
    <t>Présentation synthétique de la zone et de la population concernée (cf. p. 3-4 de la candidature).
La base du périmètre du contrat régional de territoire est bien respecté (cf. p.30-31 de la candidature).</t>
  </si>
  <si>
    <t>* Description des mécanismes d'animation (p. 48 du dossier de candidature),
* Plan de communication (p.48-49 et p.52 du dossier de candidature),
* Suivi et évaluation de la stratégie (p.50-51 du dossier de candidature).</t>
  </si>
  <si>
    <t>* CC Pays d'Uzerche : charte d'engagement signée le 02/06/2022 par la Présidente, 
* CC Pays de Lubersac-Pompadour : charte d'engagement signée 15/06/2022 par le Président,
* CC Vézère-Monédières-Millesources : charte d'engagement signée le 13/06/2022 par le Président.</t>
  </si>
  <si>
    <t>Cf. Annexe 4.1 "ateliers concertations" + Annexe 4.2 "PWPT atelier éco" + p.32 du dossier de candidature + gouvernance (cf. Grille sélection)</t>
  </si>
  <si>
    <t>* Carte du territoire couvert par la mesure LEADER et par le FEDER (p.3 du dossier de candidature + respect du périmètre du contrat régional du territoire),
* Aucune commune de + de 25 000 habitants,
* Candidature non concernée par le FEAMPA,
* Candidature non concerné par le volet FEDER Pyrénées.</t>
  </si>
  <si>
    <t>Diagnostics par thématiques et synthèse du diagnostic/AFOM par thématiques (p.34 à 39 du dossier de candidature).</t>
  </si>
  <si>
    <t>Le territoire ne comporte aucune commune appartenant à une unité urbaine, le territoire ne comporte pas de volet économique Bleue durable, et ni de volet Pyrénées. La candidature relève donc du rural.
Le PETR Vézère-Auvézère est un territoire rural.</t>
  </si>
  <si>
    <t>Prise en compte dans le dossier de candidature p.25 du dossier de candidature)  : 
* du SRADDET,
* de la feuille de route Néo Terra,
* du PNR Millevaches, 
* des équipes techniques des 3 Communautés de communes, des 3 chambres consulaires, 
* du Conseil départemental de la Corrèze, 
* des élus, 
* de l'Office du Tourisme Terre de Corrèze.
Les contrats avec l'Etat sont mentionnés p.30 du dossier de candidature.
On retrouve l'implication de partenaires privés (associations, entrepreneurs).</t>
  </si>
  <si>
    <t>Cf. P3_VO : 
* OS5 : montant max prévu = 61 430 109 €. La maquette du territoire pour l'OS5 s'élève à 1 136 704 €. La totalité de la maquette financière attribuée au territoire a été flêchée.
* Une fiche action = 1 fonds.
* Problématique rurale fléchée sur le LEADER.
* Concernant les lignes de partage : voir l'onglet Plan d'action.</t>
  </si>
  <si>
    <r>
      <t xml:space="preserve">L'aide réservée à l'animation, à la gestion, au suivi et à l'évaluation de la stratégie est de 11,93% (selon le territoire) du montant de la contribution publique à la stratégie.
Calcul du SI : 230 000 / (791 053*1,5 + 1 136 704) = </t>
    </r>
    <r>
      <rPr>
        <b/>
        <sz val="11"/>
        <rFont val="Calibri"/>
        <family val="2"/>
        <scheme val="minor"/>
      </rPr>
      <t>9,90%.</t>
    </r>
  </si>
  <si>
    <r>
      <t xml:space="preserve">La candidature prévoit un volet coopération : "Encourager et développer les pratiques de coopération interterritoriale et transnationale" (cf. Maquette financière).
</t>
    </r>
    <r>
      <rPr>
        <b/>
        <sz val="11"/>
        <color rgb="FFFF0000"/>
        <rFont val="Calibri"/>
        <family val="2"/>
        <scheme val="minor"/>
      </rPr>
      <t xml:space="preserve">Alerte : </t>
    </r>
    <r>
      <rPr>
        <sz val="11"/>
        <color rgb="FFFF0000"/>
        <rFont val="Calibri"/>
        <family val="2"/>
        <scheme val="minor"/>
      </rPr>
      <t>innovation à développer</t>
    </r>
    <r>
      <rPr>
        <b/>
        <sz val="11"/>
        <color rgb="FFFF0000"/>
        <rFont val="Calibri"/>
        <family val="2"/>
        <scheme val="minor"/>
      </rPr>
      <t>.</t>
    </r>
  </si>
  <si>
    <t>1  ETP est prévu dans le dossier de candidature, ce qui semble limitant pour assurer le suivi des progrès accomplis dans la réalisation des objectifs de la stratégie, à évaluer la mise en œuvre de la stratégie.</t>
  </si>
  <si>
    <r>
      <t xml:space="preserve">Informations complémentaires à apporter 
</t>
    </r>
    <r>
      <rPr>
        <sz val="14"/>
        <color theme="1"/>
        <rFont val="Calibri"/>
        <family val="2"/>
        <scheme val="minor"/>
      </rPr>
      <t>* statuts de la structure porteuse à fournir
* les modalités d'accompagnement des acteurs locaux sont à développer</t>
    </r>
  </si>
  <si>
    <r>
      <t xml:space="preserve">* </t>
    </r>
    <r>
      <rPr>
        <sz val="11"/>
        <rFont val="Calibri"/>
        <family val="2"/>
        <scheme val="minor"/>
      </rPr>
      <t>Contribuer à la qualification d’hébergements pour l’accueil de nouveaux publics et le développement d’activités nouvelles</t>
    </r>
    <r>
      <rPr>
        <sz val="11"/>
        <color theme="1"/>
        <rFont val="Calibri"/>
        <family val="2"/>
        <scheme val="minor"/>
      </rPr>
      <t xml:space="preserve"> (par exemple création et/ou adaptation des hébergements pour l’accueil du public familial, de publics handicapés, de groupes, …) ;
* </t>
    </r>
    <r>
      <rPr>
        <sz val="11"/>
        <rFont val="Calibri"/>
        <family val="2"/>
        <scheme val="minor"/>
      </rPr>
      <t>Favoriser une offre d'activités accessibles à différents publics : résidents, touristes, amateurs, professionnels ;
* Favoriser la mutualisation des moyens entre acteurs.</t>
    </r>
  </si>
  <si>
    <r>
      <t>* Q</t>
    </r>
    <r>
      <rPr>
        <sz val="11"/>
        <rFont val="Calibri"/>
        <family val="2"/>
        <scheme val="minor"/>
      </rPr>
      <t>ualifier et diversifier l'offre touristique en matière de sports de pleine nature</t>
    </r>
    <r>
      <rPr>
        <sz val="11"/>
        <color theme="1"/>
        <rFont val="Calibri"/>
        <family val="2"/>
        <scheme val="minor"/>
      </rPr>
      <t xml:space="preserve"> ;
* Proposer une diversité de l'offre sportive pour assurer une pratique tout au long de l'année ;
* Renforcer l'image de destination sport nature du territoire, et contribuer à son attractivité touristique ;
* Capitaliser sur l'évènementiel sportif (concours et courses hippiques, compétition kayak, trails…) pour contribuer à la notoriété et au développement économique du territoire ;
* Travailler sur la thématique eau, pour valoriser cours d'eau et plans d'eau, proposer des espaces de balade ou de sensibilisation.</t>
    </r>
  </si>
  <si>
    <r>
      <t xml:space="preserve">* La stratégie du territoire s'articule autour de 3 objectifs prioritaires : conforter et dynamiser les activités économiques sur le territoire, valoriser et promouvoir les richesses locales, sources de rayonnement et de développement durable du territoire, soutenir les territoires, accompagner la transition écologique et favoriser la mise en réseau des acteurs ; auxquels s'ajoutent les volets animation/gestion et coopération. Le socle de l'OS5 (cf. p.7 du second wébinaire) y correspond. Ce qui a été flêché sur le LEADER ne peut concerner l'OS5.
</t>
    </r>
    <r>
      <rPr>
        <b/>
        <sz val="11"/>
        <color rgb="FFFF0000"/>
        <rFont val="Calibri"/>
        <family val="2"/>
        <scheme val="minor"/>
      </rPr>
      <t xml:space="preserve">Alerte </t>
    </r>
    <r>
      <rPr>
        <sz val="11"/>
        <color rgb="FFFF0000"/>
        <rFont val="Calibri"/>
        <family val="2"/>
        <scheme val="minor"/>
      </rPr>
      <t xml:space="preserve">: numérique, ligne de partage LEADER. Cf. Plan d'action.
</t>
    </r>
    <r>
      <rPr>
        <b/>
        <sz val="11"/>
        <color rgb="FFFF0000"/>
        <rFont val="Calibri"/>
        <family val="2"/>
        <scheme val="minor"/>
      </rPr>
      <t xml:space="preserve">Proposition : 
* fusion des fiches actions 2.1  et 3.4,
* fusion des fiches actions 2.3 et 2.4 : attention car les fonds prévus sont différents,
* suppression de la fiche action 3.3.
Certaines fiches actions ont des montants prévus trop faibles, donc voir proposition de remaquettage ci-dessus. </t>
    </r>
    <r>
      <rPr>
        <sz val="11"/>
        <color theme="1"/>
        <rFont val="Calibri"/>
        <family val="2"/>
        <scheme val="minor"/>
      </rPr>
      <t xml:space="preserve">
* Les objectfis prioritaires sont cohérents avec les fiches actions (cf. onglet Plan d'actions).
* Il y a bien une fiche-action pour la coopération et une fiche-action pour l'animation du GAL.</t>
    </r>
  </si>
  <si>
    <r>
      <t xml:space="preserve">Le territoire ne prend pas en compte les enjeux urbains, mais uniquement les enjeux ruraux, puisque le territoire est entièrement rural.
</t>
    </r>
    <r>
      <rPr>
        <sz val="11"/>
        <color rgb="FFFF0000"/>
        <rFont val="Calibri"/>
        <family val="2"/>
        <scheme val="minor"/>
      </rPr>
      <t>Alerte : préciser les dispositions prises pour que LEADER soit fléché exclusivement sur le rural (même si le territoire n'est pas concerné par l'urbain)</t>
    </r>
    <r>
      <rPr>
        <sz val="11"/>
        <color theme="1"/>
        <rFont val="Calibri"/>
        <family val="2"/>
        <scheme val="minor"/>
      </rPr>
      <t xml:space="preserve">
Tous les éléments du diagnostic ont été analysés et comparés à l'échelle du PETR et à l'échelle départementale et régionale. </t>
    </r>
  </si>
  <si>
    <r>
      <t xml:space="preserve">Points faibles 
</t>
    </r>
    <r>
      <rPr>
        <sz val="14"/>
        <color theme="1"/>
        <rFont val="Calibri"/>
        <family val="2"/>
        <scheme val="minor"/>
      </rPr>
      <t>* les faibles moyens d'ingénierie (1 ETP) sur l'animation et le fonctionnement du GAL
* les lignes de partage n'ont pas toutes été identifiées dans les fiches actions
* Faibles montants de certaines fiches actions</t>
    </r>
  </si>
  <si>
    <t xml:space="preserve">
"Le FEADER, au titre de LEADER, est mobilisé, de manière exclusive, pour le financement de la gestion, le suivi et l’évaluation de la stratégie ainsi que son animation, y compris la facilitation des échanges entre acteurs sur la durée du programme, ainsi que pour les démarches préparatoires à l’élaboration des stratégies"</t>
  </si>
  <si>
    <t>24 membres pour le Gal : 12 publics (dont présence du CD19) et 12 privés (composition précisée)
Mention de la présence d'un élu de la Région.
Principe de double quorum : 50% / 50%
Gestion des conflits d'intérêt : temps d'échnage lors de la 1ère réunion ; faire signer aux membres de l’instance de décision une charte ; Il sera aussi demandé aux membres du Comité d’indiquer, au moment de l’émergement ou de l’envoi de l’ordre du jour, s’ils ont un conflit d’intérêt</t>
  </si>
  <si>
    <t>EVALUATION GLOBALE</t>
  </si>
  <si>
    <t>Statuts transmis le 20/07/2022</t>
  </si>
  <si>
    <r>
      <t xml:space="preserve">Candidature incomplète : 
Pièces manquantes/Elements non recevables : </t>
    </r>
    <r>
      <rPr>
        <sz val="11"/>
        <color theme="1"/>
        <rFont val="Calibri"/>
        <family val="2"/>
        <scheme val="minor"/>
      </rPr>
      <t>Statuts de la structure porteuse</t>
    </r>
    <r>
      <rPr>
        <b/>
        <sz val="11"/>
        <color theme="1"/>
        <rFont val="Calibri"/>
        <family val="2"/>
        <scheme val="minor"/>
      </rPr>
      <t xml:space="preserve"> 
</t>
    </r>
    <r>
      <rPr>
        <i/>
        <sz val="11"/>
        <color theme="1"/>
        <rFont val="Calibri"/>
        <family val="2"/>
        <scheme val="minor"/>
      </rPr>
      <t>délibérations des EPCI (échéance au 30/09/2022)</t>
    </r>
    <r>
      <rPr>
        <b/>
        <sz val="11"/>
        <color theme="1"/>
        <rFont val="Calibri"/>
        <family val="2"/>
        <scheme val="minor"/>
      </rPr>
      <t xml:space="preserve">
Date de demande des compléments d'information et délai de réponse :</t>
    </r>
  </si>
  <si>
    <r>
      <t></t>
    </r>
    <r>
      <rPr>
        <b/>
        <sz val="11"/>
        <color theme="1"/>
        <rFont val="Wingdings"/>
        <charset val="2"/>
      </rPr>
      <t>þ</t>
    </r>
    <r>
      <rPr>
        <b/>
        <sz val="11"/>
        <color theme="1"/>
        <rFont val="Calibri"/>
        <family val="2"/>
        <scheme val="minor"/>
      </rPr>
      <t xml:space="preserve"> Candidature recevable après réception des pièces complémentaires : 
Pièces reçues :  Statuts de la structure porteuse + délibérations des EPCI
Date de réception des pièces manquantes (indiquer dans la case observation) : 20/07/2022</t>
    </r>
  </si>
  <si>
    <t>Retour Information complémentaire du territoire</t>
  </si>
  <si>
    <t>Le PETR Vézère – Auvézère est un territoire rural, puisque la commune la plus peuplée, Uzerche, culmine à 2 800 habitants. Selon la grille communale de densité récemment publiée par l’INSEE, l’ensemble des communes du PETR sont classées communes peu denses ou communes très peu denses. Le territoire de contractualisation est donc un espace rural par définition. Sur le territoire du PETR, on dénombre 20.38 habitants au km², à comparer par exemple aux 41 habitants au km² à l’échelle de la Corrèze.
Les fonds LEADER seront donc exclusivement fléchés sur des territoires ruraux dans le cadre de cette programmation : le programme LEADER du GAL Vézère – Auvézère interviendra sur l’ensemble du territoire.</t>
  </si>
  <si>
    <t>La notion d’innovation ne se limite pas à la seule innovation technologique, et le GAL Vézère – Auvézère souhaite concilier développement économique et durabilité de son territoire rural par la promotion de l’innovation, qui représente une véritable opportunité pour son développement. Les politiques publiques qui vont se mobiliser pour répondre aux enjeux identifiés permettront de réduire les inégalités territoriales et d’inventer de nouvelles réponses à des problématiques spécifiques à nos espaces ruraux, en s’appuyant sur les ressources locales et sur une forme originale d’organisation et de mobilisation de la population locale25/08/2022
L’innovation interviendra sur des thématiques variées : l’accès aux services publics et aux équipements, la préservation des ressources, le renforcement de la croissance et de la compétitivité des entreprises, ou encore la transformation numérique.</t>
  </si>
  <si>
    <t>Ce chargé de mission LEADER – FEDER pourra s’appuyer sur le réseau de chargés de mission développement économique / territorial à l’oeuvre sur le territoire au sein de chacune des 3 communautés de communes, en particulier pour les prises de contacts avec les porteurs de projets. La concertation menée dans la cadre de l’élaboration de la stratégie, qui va se poursuivre lors de la phase de finalisation des fiches actions, permet en effet un partage efficient de l’information relative aux dispositifs d’aide européens. A noter que ces postes de chargés de mission développement économique des EPCI devraient être soutenus par des fonds FEDER.
Il semble donc à ce jour que les moyens d’animation soient suffisants pour atteindre les objectifs formalisés dans le dossier de candidature.
La structure porteuse se réserve toutefois le droit, en cours de programmation, d’utiliser des fonds FEADER complémentaires pour la fiche action n°5 dédiée à l’animation, par le biais de transfert d’une fiche action qui n’aurait pas mobilisé suffisamment de dossiers, dans le cas où une surcharge de travail serait constatée par les acteurs mobilisés dans le GAL.</t>
  </si>
  <si>
    <t>36/36</t>
  </si>
  <si>
    <t>Ok</t>
  </si>
  <si>
    <t>L’animateur gestionnaire de la programmation sera dans ce cadre un pilier dont l’une des principales tâches sera d’informer les porteurs de projets, à toutes les étapes nécessitant un accompagnement, qu’il s’agisse de sa conception et de sa planification, de sa réalisation et de son exécution, jusqu’à sa clôture et à sa finalisation.
Mais l’animateur pourra s’appuyer sur un réseau territorial de partenaires ressources qui seront étroitement associés à la programmation, notamment via un comité technique spécifique, dont les principaux objectifs seront de faciliter la mise en réseau, de favoriser les rencontres, de partager la connaissance, et de diffuser l’information.
Les chargés de mission développement économique des communautés de communes seront parmi les principaux contributeurs de ce comité technique.
Mais pour aider à l’émergence de projets, le GAL pourra aussi évidemment s’appuyer sur le réseau d’élus locaux, toujours mobilisés et impliqués pour contribuer au développement du territoire. Une information complète et régulière des maires et conseillers municipaux (via la Conférence des Maires ou des réunions spécifiques), des conseillers communautaires, permettra une communication optimale sur les dispositifs existants auprès des porteurs de projets potentiels, quels que soient les domaines d’activités.</t>
  </si>
  <si>
    <r>
      <t xml:space="preserve">
Points forts </t>
    </r>
    <r>
      <rPr>
        <sz val="14"/>
        <color theme="1"/>
        <rFont val="Calibri"/>
        <family val="2"/>
        <scheme val="minor"/>
      </rPr>
      <t xml:space="preserve">
* la stratégie a été travaillée avec l'ensemble des acteurs
* la stratégie est claire et détaillée
* la gouvernance est simple et lisible</t>
    </r>
  </si>
  <si>
    <t>1ère analyse : 35/36</t>
  </si>
  <si>
    <r>
      <t xml:space="preserve"> Liste des pièces manquantes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07/07/2022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18/08/2022. Les précisions et compléments apportés par le territoire ont été reportés dans la colonne "Retour Information complémentaire du territoire"
</t>
    </r>
    <r>
      <rPr>
        <sz val="11"/>
        <color theme="1"/>
        <rFont val="Symbol"/>
        <family val="1"/>
        <charset val="2"/>
      </rPr>
      <t>®</t>
    </r>
    <r>
      <rPr>
        <sz val="11"/>
        <color theme="1"/>
        <rFont val="Calibri"/>
        <family val="2"/>
        <scheme val="minor"/>
      </rPr>
      <t xml:space="preserve"> Date envoi notification sélection : </t>
    </r>
  </si>
  <si>
    <t>* Une ingénierie dédiée à l'accompagnement des porteurs de projet dans leur recherche d'aides techniques et/ou financières est prévue dans le dossier de candidature.
* 1  ETP dédié aux principales tâches décrites p.48 du dossier de candidature est prévu.
* Ingénierie spécifique : il s'agira de financer un poste de chargé de mission numérique, qui ne sera pas délégué à une structure différente du PETR.
Alerte sur les moyens d'ingénierie (1 ETP) qui semblent limitants.</t>
  </si>
  <si>
    <t>Les modalités d'accompagnement des acteurs locaux sont décrites p.48 à 49 du dossier de candidature.
"Pour mettre en oeuvre la stratégique définie collectivement, le GAL du PETR prévoit de s’appuyer sur les piliers suivants :
* Un pilotage clair du programme, qui repose sur un Comité de Programmation à la composition équilibrée, associant l’ensemble des forces vives du territoire ;
* Une stratégie de communication structurée qui informera l’ensemble des publics cibles, à toutes les étapes de la démarche ;
* Une méthodologie d’évaluation concrète, permettant un pilotage efficace du programme.
Le PETR s’appuiera sur l’ensemble des moyens matériels et techniques dont il dispose, en mobilisant sa force partenariale".
A développer par le territoire.</t>
  </si>
  <si>
    <t>Fiche-action 1.2 : Renforcer l’attractivité du territoire avec un développement équilibré des équipements et services, accompagner la transmission reprise des activités</t>
  </si>
  <si>
    <t>* Développer la connaissance du territoire et identifier ses potentialités économiques
* Qualifier et valoriser l’offre de reprise en vue d’attirer des porteurs de projets
* Offrir une réponse aux besoins des habitants par des services adaptés et innovants
* Maintenir le tissu économique local et contribuer à la revitalisation des centres bourgs</t>
  </si>
  <si>
    <t>1. Opérations d’investissements matériels et immobiliers : travaux de construction, de requalification, de rénovation, aménagements intérieurs et extérieurs, équipements
2. Investissements immatériels : prestations d’études et de conseil, études de faisabilité, communication, organisation d’évènementiels
3. Soutien aux investissements renforçant le maillage des équipements et des services à la population (Prestations externes, restauration, requalification, construction de bâtiments, travaux d’aménagements, acquisition d’équipements...)
4. Incitation et accompagnement à la reprise de locaux commerciaux vacants en centre-bourg (travaux d’aménagement intérieurs et extérieurs sur les bâtiments, travaux de rénovation, acquisition d’équipements et de matériels)</t>
  </si>
  <si>
    <t>Communes, EPCI, Société d’économie mixte, Société publique locale, société coopérative d’intérêt collectif, syndicats mixtes, établissements publics, associations loi 1901, toutes les entreprises – selon les types d’actions soutenues</t>
  </si>
  <si>
    <t>Le petit patrimoine est dense sur le territoire, mais nécessite d’être réhabilité, rénové, et mis en réseau. Un travail sur l’itinérance des sites de visite sera effectué, et une mise en cohérence des travaux de rénovation de ce petit patrimoine bâti est prévue.
Il s’agira notamment de mettre en tourisme des sites patrimoniaux et culturels, de consolider l’offre touristique et d’affirmer l’identité du territoire.
L’objectif sera également de favoriser la connaissance et l’appropriation des richesses locales par les acteurs locaux et les touristes.</t>
  </si>
  <si>
    <t>* Etendre les saisons culturelles et touristiques en proposant des animations tout au long de l'année ;
* Rendre le territoire plus attractif par la promotion des offres culturelles, en stimulant l'économie locale par le développement et l'accueil de publics (résidences d'artistes, projets de coopération, mise en réseau d'acteurs) ;
* Travailler sur les circuits touristiques pour les groupes.</t>
  </si>
  <si>
    <t>* Investissements immatériels : prestations artistiques (et prestations techniques liées) et touristiques, frais de déplacement des prestataires, cachets d'artistes, frais de régie technique, droits d'auteurs…
* Investissements matériels : achat de matériels, équipements et fournitures pour l'organisation et / ou la coordination d'évènements culturels / sportifs / touristiques et de programmes d'animations, achat de matériel technique
* dépenses de fonctionnement</t>
  </si>
  <si>
    <t>Fiche action 2.4 : Pérenniser le positionnement Sport et Activités de Pleine Nature</t>
  </si>
  <si>
    <t>1. Prestations externes : études, conception et réalisation de supports ou d'actions d'informations, de communication, d'animations
2. Travaux de protection ou de réhabilitation de cours d'eau ou de paysages</t>
  </si>
  <si>
    <t>* Le développement de l’itinérance, enjeu transversal sur le volet culturel par exemple pour mettre en réseau les sites patrimoniaux, sur le tourisme pour mettre en cohérence les offres de randonnée…
* La construction d’une stratégie numérique touristique pour le territoire : actions de promotion, accueil numérique des clientèles touristiques, accompagnement à la professionnalisation des acteurs</t>
  </si>
  <si>
    <t>1. Aide aux investissements matériels, mobiliers et immobiliers pour la redynamisation des centres bourgs : travaux de construction, de requalification, de rénovation, aménagements intérieurs et extérieurs, équipements
2. Travaux d’aménagement intérieurs et extérieurs sur les bâtiments, travaux de rénovation intérieurs et extérieurs, acquisition d’équipements et de matériels
3. Investissements immatériels : prestations d’études et de conseil, études de faisabilité, communication, organisation d’évènementiels
4. Soutien en ingénierie auprès des collectivités</t>
  </si>
  <si>
    <t>* Encourager le recours au numérique et à ses usages dans les différents domaines que sont notamment le tourisme, la culture, le secteur agricole ;
* Doter le territoire d'outils numériques performants ;
* Développer et faciliter l'accès aux pratiques numériques ;
* Favoriser l’appropriation du numérique par le biais de formations adaptées ;
* Faciliter les démarches collectives et innovantes en matière de numérique.</t>
  </si>
  <si>
    <t>* Faire émerger des projets permettant le développement des énergies responsables
- Sensibiliser aux enjeux énergétiques auxquels le territoire est confronté
* Encourager les initiatives locales visant à renforcer l'efficacité énergétique</t>
  </si>
  <si>
    <t>OSP 1.2 : tirer parti des avantages de la numérisation au bénéfice des citoyens, des entreprises et des pouvoirs publics (également pour le volet numérique au bénéfice des entreprises, pour les projets de développement promotion - actions de soutien aux Marketplace / commerce de proximité – produits locaux)</t>
  </si>
  <si>
    <t xml:space="preserve">* Créer les conditions favorables pour l’implantation et le développement d’activités et de services de proximité
- Faciliter l’investissement pour moderniser l’outil de travail
* Dynamiser, structurer et professionnaliser le tissu économique de proximité
* Favoriser l’émergence et la création de nouvelles activités (commerciales, agricoles, artisanales, …)
Concernant la fiche action, elle se rattache à l’OS 5.2.2 </t>
  </si>
  <si>
    <t>o OSP 1.2 : tirer parti des avantages de la numérisation au bénéfice des citoyens, des entreprises et des pouvoirs publics (également pour le volet numérique au bénéfice des entreprises, pour les projets de développement promotion - actions de soutien aux Marketplace / commerce de proximité – produits locaux)
o OSP 4.1 : améliorer l’accès à l’emploi et aux mesures d’activation pour tous les demandeurs d’emploi (notamment pour l’accompagnement à la création / reprise d’activités, la promotion à l’entrepreneuriat, les projets d’ESS, …).</t>
  </si>
  <si>
    <t>il n’est pas prévu d’opérations liées à de la rénovation énergétique, donc aucune ligne de partage n’est identifiée.</t>
  </si>
  <si>
    <t>Axe interrégional Massif central : itinéraires touristiques</t>
  </si>
  <si>
    <t>Axe interrégional Massif central : sports de nature.</t>
  </si>
  <si>
    <t xml:space="preserve">OSP  1-3 : renforcer la croissance et la compétitivité des PME et la création d’emploi dans les PME, y compris par des investissements productifs </t>
  </si>
  <si>
    <t>OSP 1-3 renforcer la croissance et la compétitivité des PME et la création d’emploi dans les PME, y compris par des investissements productifs  ( hébergements touristiques).</t>
  </si>
  <si>
    <t xml:space="preserve"> -OSP 2.5 : favoriser l’accès à l’eau et une gestion plus durable de l’eau, et également - OSP 2.7 : améliorer la protection et la préservation de la nature et de la biodiversité et renforcer les infrastructures vertes.</t>
  </si>
  <si>
    <t>OSP 1.2 : tirer parti des avantages de la numérisation au bénéfice des citoyens, des entreprises et des pouvoirs publics (notamment pour les actions d’accompagnement à la transformation numérique des entreprises) ;
 OSP 1.3 : renforcer la croissance et la compétitivité des PME et la création d’emploi dans les PME, y compris par des investissements productifs ;
OSP 2.1 : favoriser les mesures en matière d’efficacité énergétique et réduire les émissions de gaz à effet de serre (pour le volet efficacité énergétique des entreprises).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</si>
</sst>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0.00\ &quot;€&quot;;[Red]\-#,##0.00\ &quot;€&quot;"/>
    <numFmt numFmtId="44" formatCode="_-* #,##0.00\ &quot;€&quot;_-;\-* #,##0.00\ &quot;€&quot;_-;_-* &quot;-&quot;??\ &quot;€&quot;_-;_-@_-"/>
  </numFmts>
  <fonts count="29"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1"/>
      <color theme="1"/>
      <name val="Calibri"/>
      <family val="2"/>
      <scheme val="minor"/>
    </font>
    <font>
      <b/>
      <sz val="11"/>
      <color rgb="FFFF0000"/>
      <name val="Calibri"/>
      <family val="2"/>
      <scheme val="minor"/>
    </font>
    <font>
      <sz val="11"/>
      <color rgb="FFFF33CC"/>
      <name val="Calibri"/>
      <family val="2"/>
      <scheme val="minor"/>
    </font>
    <font>
      <b/>
      <sz val="11"/>
      <color rgb="FF000000"/>
      <name val="Calibri"/>
      <family val="2"/>
      <scheme val="minor"/>
    </font>
    <font>
      <sz val="11"/>
      <color theme="5" tint="-0.249977111117893"/>
      <name val="Calibri"/>
      <family val="2"/>
      <scheme val="minor"/>
    </font>
    <font>
      <sz val="14"/>
      <color theme="1"/>
      <name val="Calibri"/>
      <family val="2"/>
      <scheme val="minor"/>
    </font>
    <font>
      <sz val="11"/>
      <color theme="1"/>
      <name val="Wingdings"/>
      <charset val="2"/>
    </font>
    <font>
      <b/>
      <sz val="11"/>
      <color theme="1"/>
      <name val="Wingdings"/>
      <charset val="2"/>
    </font>
  </fonts>
  <fills count="14">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9"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3">
    <xf numFmtId="0" fontId="0" fillId="0" borderId="0"/>
    <xf numFmtId="44" fontId="21" fillId="0" borderId="0" applyFont="0" applyFill="0" applyBorder="0" applyAlignment="0" applyProtection="0"/>
    <xf numFmtId="9" fontId="21" fillId="0" borderId="0" applyFont="0" applyFill="0" applyBorder="0" applyAlignment="0" applyProtection="0"/>
  </cellStyleXfs>
  <cellXfs count="133">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1" fillId="4" borderId="1" xfId="0" applyFont="1"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0" xfId="0" applyAlignment="1">
      <alignment horizontal="lef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0" borderId="1" xfId="0" applyFont="1" applyBorder="1" applyAlignment="1">
      <alignment vertical="center" wrapText="1"/>
    </xf>
    <xf numFmtId="0" fontId="1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1"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20" fillId="3" borderId="1" xfId="0" applyFont="1" applyFill="1" applyBorder="1" applyAlignment="1">
      <alignment horizontal="left" vertical="center" wrapText="1"/>
    </xf>
    <xf numFmtId="0" fontId="20" fillId="3" borderId="1" xfId="0" applyFont="1" applyFill="1" applyBorder="1" applyAlignment="1">
      <alignment vertical="center" wrapText="1"/>
    </xf>
    <xf numFmtId="0" fontId="16" fillId="0" borderId="0" xfId="0" applyFont="1" applyAlignment="1">
      <alignment horizontal="justify" vertical="center"/>
    </xf>
    <xf numFmtId="0" fontId="16" fillId="0" borderId="1" xfId="0" applyFont="1" applyBorder="1" applyAlignment="1">
      <alignment horizontal="left" vertical="center" wrapText="1"/>
    </xf>
    <xf numFmtId="8" fontId="1" fillId="0" borderId="1" xfId="0" applyNumberFormat="1" applyFont="1"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0" fontId="0" fillId="0" borderId="1" xfId="0" applyFill="1" applyBorder="1" applyAlignment="1">
      <alignment horizontal="left" vertical="center" wrapText="1"/>
    </xf>
    <xf numFmtId="0" fontId="0" fillId="0" borderId="1" xfId="0" applyFont="1" applyFill="1" applyBorder="1" applyAlignment="1">
      <alignment horizontal="left" vertical="center" wrapText="1"/>
    </xf>
    <xf numFmtId="0" fontId="0" fillId="0" borderId="1" xfId="0" applyFill="1" applyBorder="1" applyAlignment="1">
      <alignment horizontal="left" vertical="center"/>
    </xf>
    <xf numFmtId="8" fontId="1" fillId="0" borderId="1" xfId="0" applyNumberFormat="1"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0" xfId="0" applyFill="1"/>
    <xf numFmtId="0" fontId="1" fillId="0" borderId="1" xfId="0" applyFont="1" applyBorder="1" applyAlignment="1">
      <alignment horizontal="center" vertical="center" wrapText="1"/>
    </xf>
    <xf numFmtId="0" fontId="24" fillId="13" borderId="1" xfId="0" applyFont="1" applyFill="1" applyBorder="1" applyAlignment="1">
      <alignment vertical="center" wrapText="1"/>
    </xf>
    <xf numFmtId="10" fontId="0" fillId="0" borderId="1" xfId="2" applyNumberFormat="1" applyFont="1" applyBorder="1" applyAlignment="1">
      <alignment horizontal="center" vertical="center" wrapText="1"/>
    </xf>
    <xf numFmtId="44" fontId="0" fillId="0" borderId="1" xfId="1" applyFont="1" applyBorder="1" applyAlignment="1">
      <alignment horizontal="center" vertical="center" wrapText="1"/>
    </xf>
    <xf numFmtId="44" fontId="0" fillId="0" borderId="0" xfId="0" applyNumberFormat="1"/>
    <xf numFmtId="44" fontId="0" fillId="0" borderId="0" xfId="1" applyFont="1"/>
    <xf numFmtId="44" fontId="21" fillId="0" borderId="1" xfId="1" applyFont="1" applyBorder="1" applyAlignment="1">
      <alignment horizontal="center" vertical="center" wrapText="1"/>
    </xf>
    <xf numFmtId="0" fontId="16" fillId="0" borderId="1" xfId="0" applyFont="1" applyFill="1" applyBorder="1" applyAlignment="1">
      <alignment vertical="center" wrapText="1"/>
    </xf>
    <xf numFmtId="0" fontId="0" fillId="0" borderId="0" xfId="0" applyFill="1" applyAlignment="1">
      <alignment vertical="center" wrapText="1"/>
    </xf>
    <xf numFmtId="0" fontId="1" fillId="10" borderId="1" xfId="0" applyFont="1" applyFill="1" applyBorder="1" applyAlignment="1">
      <alignment horizontal="center" vertical="center" wrapText="1"/>
    </xf>
    <xf numFmtId="0" fontId="11" fillId="10" borderId="1" xfId="0" applyFont="1" applyFill="1" applyBorder="1" applyAlignment="1">
      <alignment horizontal="center" vertical="center" wrapText="1"/>
    </xf>
    <xf numFmtId="0" fontId="16" fillId="4" borderId="1" xfId="0" applyFont="1" applyFill="1" applyBorder="1" applyAlignment="1">
      <alignment vertical="center" wrapText="1"/>
    </xf>
    <xf numFmtId="0" fontId="0" fillId="4" borderId="1" xfId="0" applyFill="1" applyBorder="1" applyAlignment="1">
      <alignment vertical="center" wrapText="1"/>
    </xf>
    <xf numFmtId="8" fontId="1" fillId="3" borderId="1" xfId="0" applyNumberFormat="1" applyFont="1" applyFill="1" applyBorder="1" applyAlignment="1">
      <alignment horizontal="left" vertical="center" wrapText="1"/>
    </xf>
    <xf numFmtId="0" fontId="27" fillId="0" borderId="0" xfId="0" applyFont="1"/>
    <xf numFmtId="8" fontId="0" fillId="0" borderId="8" xfId="0" applyNumberFormat="1" applyBorder="1" applyAlignment="1">
      <alignment horizontal="center" vertical="center" wrapText="1"/>
    </xf>
    <xf numFmtId="0" fontId="0" fillId="0" borderId="8" xfId="0" applyBorder="1" applyAlignment="1">
      <alignment horizontal="center" vertical="center" wrapText="1"/>
    </xf>
    <xf numFmtId="10" fontId="0" fillId="0" borderId="8" xfId="2" applyNumberFormat="1" applyFont="1" applyBorder="1" applyAlignment="1">
      <alignment horizontal="center" vertical="center" wrapText="1"/>
    </xf>
    <xf numFmtId="0" fontId="0" fillId="0" borderId="8" xfId="0" applyBorder="1" applyAlignment="1">
      <alignment vertical="center" wrapText="1"/>
    </xf>
    <xf numFmtId="44" fontId="0" fillId="13" borderId="2" xfId="1" applyFont="1" applyFill="1" applyBorder="1" applyAlignment="1">
      <alignment vertical="center" wrapText="1"/>
    </xf>
    <xf numFmtId="44" fontId="0" fillId="13" borderId="10" xfId="1" applyFont="1" applyFill="1" applyBorder="1" applyAlignment="1">
      <alignment vertical="center" wrapText="1"/>
    </xf>
    <xf numFmtId="0" fontId="0" fillId="13" borderId="2" xfId="0" applyFill="1" applyBorder="1" applyAlignment="1">
      <alignment vertical="center" wrapText="1"/>
    </xf>
    <xf numFmtId="0" fontId="0" fillId="13" borderId="10" xfId="0" applyFill="1" applyBorder="1" applyAlignment="1">
      <alignment vertical="center" wrapText="1"/>
    </xf>
    <xf numFmtId="0" fontId="24" fillId="4" borderId="1" xfId="0" applyFont="1" applyFill="1" applyBorder="1" applyAlignment="1">
      <alignment vertical="center" wrapText="1"/>
    </xf>
    <xf numFmtId="0" fontId="0" fillId="4" borderId="0" xfId="0" applyFill="1"/>
    <xf numFmtId="0" fontId="0" fillId="0" borderId="1" xfId="0" applyBorder="1" applyAlignment="1">
      <alignment vertical="center" wrapText="1"/>
    </xf>
    <xf numFmtId="0" fontId="16" fillId="0" borderId="8" xfId="0" applyFont="1" applyBorder="1" applyAlignment="1">
      <alignment vertical="center" wrapText="1"/>
    </xf>
    <xf numFmtId="0" fontId="0" fillId="0" borderId="12" xfId="0" applyFill="1" applyBorder="1" applyAlignment="1">
      <alignment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6" fillId="0" borderId="2" xfId="0" applyFont="1" applyBorder="1" applyAlignment="1">
      <alignment horizontal="left"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1" fillId="9" borderId="2" xfId="0" applyFont="1"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16" fillId="0" borderId="5" xfId="0" applyFont="1" applyFill="1" applyBorder="1" applyAlignment="1">
      <alignment horizontal="left" vertical="center" wrapText="1"/>
    </xf>
    <xf numFmtId="0" fontId="23" fillId="0" borderId="8" xfId="0" applyFont="1" applyFill="1" applyBorder="1" applyAlignment="1">
      <alignment horizontal="left" vertical="center" wrapText="1"/>
    </xf>
    <xf numFmtId="0" fontId="0" fillId="13" borderId="1" xfId="0" applyFill="1" applyBorder="1" applyAlignment="1">
      <alignment horizontal="center" wrapText="1"/>
    </xf>
    <xf numFmtId="0" fontId="0" fillId="13" borderId="9" xfId="0" applyFill="1" applyBorder="1" applyAlignment="1">
      <alignment horizontal="center" vertical="center" wrapText="1"/>
    </xf>
    <xf numFmtId="0" fontId="0" fillId="13" borderId="1" xfId="0" applyFill="1" applyBorder="1" applyAlignment="1">
      <alignment horizontal="center" vertical="center" wrapText="1"/>
    </xf>
    <xf numFmtId="8" fontId="0" fillId="0" borderId="0" xfId="0" applyNumberFormat="1"/>
    <xf numFmtId="8" fontId="0" fillId="0" borderId="0" xfId="0" applyNumberFormat="1" applyAlignment="1">
      <alignment horizontal="center"/>
    </xf>
  </cellXfs>
  <cellStyles count="3">
    <cellStyle name="Monétaire" xfId="1" builtinId="4"/>
    <cellStyle name="Normal" xfId="0" builtinId="0"/>
    <cellStyle name="Pourcentage" xfId="2" builtinId="5"/>
  </cellStyles>
  <dxfs count="0"/>
  <tableStyles count="0" defaultTableStyle="TableStyleMedium2" defaultPivotStyle="PivotStyleLight16"/>
  <colors>
    <mruColors>
      <color rgb="FFFF33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5"/>
  <sheetViews>
    <sheetView topLeftCell="A10" zoomScaleNormal="100" workbookViewId="0">
      <selection activeCell="I9" sqref="I9"/>
    </sheetView>
  </sheetViews>
  <sheetFormatPr baseColWidth="10" defaultRowHeight="15" x14ac:dyDescent="0.25"/>
  <cols>
    <col min="1" max="1" width="42.7109375" style="2" customWidth="1"/>
    <col min="2" max="2" width="82.85546875" style="2" customWidth="1"/>
  </cols>
  <sheetData>
    <row r="2" spans="1:8" ht="51" customHeight="1" x14ac:dyDescent="0.25">
      <c r="A2" s="86" t="s">
        <v>0</v>
      </c>
      <c r="B2" s="87"/>
    </row>
    <row r="3" spans="1:8" ht="35.25" customHeight="1" x14ac:dyDescent="0.25">
      <c r="A3" s="3" t="s">
        <v>1</v>
      </c>
      <c r="B3" s="3" t="s">
        <v>128</v>
      </c>
      <c r="C3" s="1"/>
      <c r="D3" s="1"/>
      <c r="E3" s="1"/>
      <c r="F3" s="1"/>
      <c r="G3" s="1"/>
      <c r="H3" s="1"/>
    </row>
    <row r="4" spans="1:8" ht="35.25" customHeight="1" x14ac:dyDescent="0.25">
      <c r="A4" s="4" t="s">
        <v>62</v>
      </c>
      <c r="B4" s="51" t="s">
        <v>129</v>
      </c>
    </row>
    <row r="5" spans="1:8" ht="35.25" customHeight="1" x14ac:dyDescent="0.25">
      <c r="A5" s="5" t="s">
        <v>3</v>
      </c>
      <c r="B5" s="5" t="s">
        <v>130</v>
      </c>
    </row>
    <row r="6" spans="1:8" ht="48" customHeight="1" x14ac:dyDescent="0.25">
      <c r="A6" s="5" t="s">
        <v>4</v>
      </c>
      <c r="B6" s="5" t="s">
        <v>131</v>
      </c>
    </row>
    <row r="7" spans="1:8" ht="35.25" customHeight="1" x14ac:dyDescent="0.25">
      <c r="A7" s="5" t="s">
        <v>2</v>
      </c>
      <c r="B7" s="5" t="s">
        <v>132</v>
      </c>
    </row>
    <row r="8" spans="1:8" ht="45" customHeight="1" x14ac:dyDescent="0.25">
      <c r="A8" s="5" t="s">
        <v>60</v>
      </c>
      <c r="B8" s="5" t="s">
        <v>133</v>
      </c>
    </row>
    <row r="9" spans="1:8" ht="35.25" customHeight="1" x14ac:dyDescent="0.25">
      <c r="A9" s="5" t="s">
        <v>80</v>
      </c>
      <c r="B9" s="47" t="s">
        <v>134</v>
      </c>
    </row>
    <row r="10" spans="1:8" ht="35.25" customHeight="1" x14ac:dyDescent="0.25">
      <c r="A10" s="7" t="s">
        <v>37</v>
      </c>
      <c r="B10" s="52" t="s">
        <v>138</v>
      </c>
      <c r="C10" s="1"/>
      <c r="D10" s="1"/>
      <c r="E10" s="1"/>
      <c r="F10" s="1"/>
      <c r="G10" s="1"/>
      <c r="H10" s="1"/>
    </row>
    <row r="11" spans="1:8" ht="35.25" customHeight="1" x14ac:dyDescent="0.25">
      <c r="A11" s="5" t="s">
        <v>38</v>
      </c>
      <c r="B11" s="5" t="s">
        <v>135</v>
      </c>
    </row>
    <row r="12" spans="1:8" ht="35.25" customHeight="1" x14ac:dyDescent="0.25">
      <c r="A12" s="5" t="s">
        <v>64</v>
      </c>
      <c r="B12" s="5" t="s">
        <v>136</v>
      </c>
    </row>
    <row r="13" spans="1:8" ht="35.25" customHeight="1" x14ac:dyDescent="0.25">
      <c r="A13" s="3" t="s">
        <v>7</v>
      </c>
      <c r="B13" s="71">
        <f>B14+B15</f>
        <v>1927757</v>
      </c>
    </row>
    <row r="14" spans="1:8" ht="35.25" customHeight="1" x14ac:dyDescent="0.25">
      <c r="A14" s="4" t="s">
        <v>5</v>
      </c>
      <c r="B14" s="48">
        <v>1136704</v>
      </c>
    </row>
    <row r="15" spans="1:8" ht="35.25" customHeight="1" x14ac:dyDescent="0.25">
      <c r="A15" s="4" t="s">
        <v>6</v>
      </c>
      <c r="B15" s="48">
        <v>791053</v>
      </c>
    </row>
    <row r="16" spans="1:8" ht="35.25" customHeight="1" x14ac:dyDescent="0.25">
      <c r="A16" s="7" t="s">
        <v>8</v>
      </c>
      <c r="B16" s="6" t="s">
        <v>134</v>
      </c>
    </row>
    <row r="17" spans="1:2" ht="35.25" customHeight="1" x14ac:dyDescent="0.25">
      <c r="A17" s="3" t="s">
        <v>39</v>
      </c>
      <c r="B17" s="54">
        <v>230000</v>
      </c>
    </row>
    <row r="18" spans="1:2" ht="35.25" customHeight="1" x14ac:dyDescent="0.25">
      <c r="A18" s="27" t="s">
        <v>104</v>
      </c>
      <c r="B18" s="53" t="s">
        <v>136</v>
      </c>
    </row>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row r="35" ht="35.25" customHeight="1" x14ac:dyDescent="0.25"/>
  </sheetData>
  <mergeCells count="1">
    <mergeCell ref="A2:B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zoomScaleNormal="100" workbookViewId="0">
      <selection activeCell="J6" sqref="J6"/>
    </sheetView>
  </sheetViews>
  <sheetFormatPr baseColWidth="10" defaultRowHeight="15" x14ac:dyDescent="0.25"/>
  <cols>
    <col min="1" max="1" width="61.85546875" style="11" customWidth="1"/>
    <col min="2" max="2" width="40.85546875" style="11" customWidth="1"/>
    <col min="3" max="4" width="11.42578125" style="12"/>
    <col min="5" max="5" width="37.85546875" style="12" customWidth="1"/>
  </cols>
  <sheetData>
    <row r="1" spans="1:9" x14ac:dyDescent="0.25">
      <c r="A1" s="13"/>
      <c r="B1" s="13"/>
    </row>
    <row r="2" spans="1:9" ht="51.75" customHeight="1" x14ac:dyDescent="0.25">
      <c r="A2" s="93" t="s">
        <v>9</v>
      </c>
      <c r="B2" s="94"/>
      <c r="C2" s="94"/>
      <c r="D2" s="94"/>
      <c r="E2" s="95"/>
    </row>
    <row r="3" spans="1:9" s="8" customFormat="1" ht="41.25" customHeight="1" x14ac:dyDescent="0.25">
      <c r="A3" s="99" t="s">
        <v>99</v>
      </c>
      <c r="B3" s="101" t="s">
        <v>105</v>
      </c>
      <c r="C3" s="103" t="s">
        <v>10</v>
      </c>
      <c r="D3" s="103"/>
      <c r="E3" s="104" t="s">
        <v>11</v>
      </c>
    </row>
    <row r="4" spans="1:9" s="8" customFormat="1" ht="41.25" customHeight="1" x14ac:dyDescent="0.25">
      <c r="A4" s="100"/>
      <c r="B4" s="102"/>
      <c r="C4" s="9" t="s">
        <v>12</v>
      </c>
      <c r="D4" s="10" t="s">
        <v>13</v>
      </c>
      <c r="E4" s="105"/>
    </row>
    <row r="5" spans="1:9" ht="30" x14ac:dyDescent="0.25">
      <c r="A5" s="5" t="s">
        <v>65</v>
      </c>
      <c r="B5" s="5" t="s">
        <v>14</v>
      </c>
      <c r="C5" s="49" t="s">
        <v>137</v>
      </c>
      <c r="D5" s="49"/>
      <c r="E5" s="50" t="s">
        <v>153</v>
      </c>
    </row>
    <row r="6" spans="1:9" ht="270" x14ac:dyDescent="0.25">
      <c r="A6" s="51" t="s">
        <v>81</v>
      </c>
      <c r="B6" s="51" t="s">
        <v>15</v>
      </c>
      <c r="C6" s="55" t="s">
        <v>137</v>
      </c>
      <c r="D6" s="55"/>
      <c r="E6" s="52" t="s">
        <v>145</v>
      </c>
    </row>
    <row r="7" spans="1:9" s="57" customFormat="1" ht="22.5" customHeight="1" x14ac:dyDescent="0.25">
      <c r="A7" s="51" t="s">
        <v>82</v>
      </c>
      <c r="B7" s="51" t="s">
        <v>63</v>
      </c>
      <c r="C7" s="55" t="s">
        <v>137</v>
      </c>
      <c r="D7" s="55"/>
      <c r="E7" s="7" t="s">
        <v>248</v>
      </c>
    </row>
    <row r="8" spans="1:9" ht="90" x14ac:dyDescent="0.25">
      <c r="A8" s="56" t="s">
        <v>17</v>
      </c>
      <c r="B8" s="56" t="s">
        <v>16</v>
      </c>
      <c r="C8" s="55" t="s">
        <v>137</v>
      </c>
      <c r="D8" s="55"/>
      <c r="E8" s="52" t="s">
        <v>227</v>
      </c>
    </row>
    <row r="9" spans="1:9" ht="60" x14ac:dyDescent="0.25">
      <c r="A9" s="14" t="s">
        <v>18</v>
      </c>
      <c r="B9" s="14" t="s">
        <v>16</v>
      </c>
      <c r="C9" s="49" t="s">
        <v>137</v>
      </c>
      <c r="D9" s="49"/>
      <c r="E9" s="47" t="s">
        <v>139</v>
      </c>
    </row>
    <row r="10" spans="1:9" ht="30" x14ac:dyDescent="0.25">
      <c r="A10" s="14" t="s">
        <v>19</v>
      </c>
      <c r="B10" s="14" t="s">
        <v>16</v>
      </c>
      <c r="C10" s="49" t="s">
        <v>137</v>
      </c>
      <c r="D10" s="49"/>
      <c r="E10" s="5" t="s">
        <v>141</v>
      </c>
    </row>
    <row r="11" spans="1:9" ht="75" x14ac:dyDescent="0.25">
      <c r="A11" s="14" t="s">
        <v>20</v>
      </c>
      <c r="B11" s="14" t="s">
        <v>16</v>
      </c>
      <c r="C11" s="49" t="s">
        <v>137</v>
      </c>
      <c r="D11" s="49"/>
      <c r="E11" s="5" t="s">
        <v>140</v>
      </c>
    </row>
    <row r="12" spans="1:9" ht="75" x14ac:dyDescent="0.25">
      <c r="A12" s="15" t="s">
        <v>66</v>
      </c>
      <c r="B12" s="14" t="s">
        <v>24</v>
      </c>
      <c r="C12" s="49" t="s">
        <v>137</v>
      </c>
      <c r="D12" s="49"/>
      <c r="E12" s="5" t="s">
        <v>142</v>
      </c>
    </row>
    <row r="13" spans="1:9" ht="41.25" customHeight="1" x14ac:dyDescent="0.25">
      <c r="A13" s="15" t="s">
        <v>67</v>
      </c>
      <c r="B13" s="14" t="s">
        <v>25</v>
      </c>
      <c r="C13" s="49" t="s">
        <v>137</v>
      </c>
      <c r="D13" s="49"/>
      <c r="E13" s="5" t="s">
        <v>143</v>
      </c>
    </row>
    <row r="14" spans="1:9" ht="105" x14ac:dyDescent="0.25">
      <c r="A14" s="15" t="s">
        <v>21</v>
      </c>
      <c r="B14" s="14" t="s">
        <v>25</v>
      </c>
      <c r="C14" s="49" t="s">
        <v>137</v>
      </c>
      <c r="D14" s="49"/>
      <c r="E14" s="5" t="s">
        <v>228</v>
      </c>
    </row>
    <row r="15" spans="1:9" ht="60" x14ac:dyDescent="0.25">
      <c r="A15" s="15" t="s">
        <v>22</v>
      </c>
      <c r="B15" s="14" t="s">
        <v>26</v>
      </c>
      <c r="C15" s="49" t="s">
        <v>137</v>
      </c>
      <c r="D15" s="49"/>
      <c r="E15" s="5" t="s">
        <v>230</v>
      </c>
    </row>
    <row r="16" spans="1:9" ht="135" x14ac:dyDescent="0.25">
      <c r="A16" s="15" t="s">
        <v>55</v>
      </c>
      <c r="B16" s="14" t="s">
        <v>28</v>
      </c>
      <c r="C16" s="49" t="s">
        <v>137</v>
      </c>
      <c r="D16" s="49"/>
      <c r="E16" s="5" t="s">
        <v>229</v>
      </c>
      <c r="I16" s="72"/>
    </row>
    <row r="17" spans="1:5" ht="41.25" customHeight="1" x14ac:dyDescent="0.25">
      <c r="A17" s="14" t="s">
        <v>23</v>
      </c>
      <c r="B17" s="14" t="s">
        <v>27</v>
      </c>
      <c r="C17" s="49" t="s">
        <v>137</v>
      </c>
      <c r="D17" s="49"/>
      <c r="E17" s="5" t="s">
        <v>144</v>
      </c>
    </row>
    <row r="18" spans="1:5" ht="41.25" customHeight="1" x14ac:dyDescent="0.25">
      <c r="A18" s="96" t="s">
        <v>29</v>
      </c>
      <c r="B18" s="97"/>
      <c r="C18" s="97"/>
      <c r="D18" s="97"/>
      <c r="E18" s="98"/>
    </row>
    <row r="19" spans="1:5" ht="41.25" customHeight="1" x14ac:dyDescent="0.25">
      <c r="A19" s="88" t="s">
        <v>61</v>
      </c>
      <c r="B19" s="89"/>
      <c r="C19" s="89"/>
      <c r="D19" s="89"/>
      <c r="E19" s="90"/>
    </row>
    <row r="20" spans="1:5" ht="66" customHeight="1" x14ac:dyDescent="0.25">
      <c r="A20" s="88" t="s">
        <v>249</v>
      </c>
      <c r="B20" s="89"/>
      <c r="C20" s="89"/>
      <c r="D20" s="89"/>
      <c r="E20" s="90"/>
    </row>
    <row r="21" spans="1:5" ht="61.5" customHeight="1" x14ac:dyDescent="0.25">
      <c r="A21" s="88" t="s">
        <v>250</v>
      </c>
      <c r="B21" s="89"/>
      <c r="C21" s="89"/>
      <c r="D21" s="89"/>
      <c r="E21" s="90"/>
    </row>
    <row r="22" spans="1:5" ht="53.1" customHeight="1" x14ac:dyDescent="0.25">
      <c r="A22" s="88" t="s">
        <v>68</v>
      </c>
      <c r="B22" s="91"/>
      <c r="C22" s="91"/>
      <c r="D22" s="91"/>
      <c r="E22" s="92"/>
    </row>
  </sheetData>
  <mergeCells count="10">
    <mergeCell ref="A19:E19"/>
    <mergeCell ref="A20:E20"/>
    <mergeCell ref="A21:E21"/>
    <mergeCell ref="A22:E22"/>
    <mergeCell ref="A2:E2"/>
    <mergeCell ref="A18:E18"/>
    <mergeCell ref="A3:A4"/>
    <mergeCell ref="B3:B4"/>
    <mergeCell ref="C3:D3"/>
    <mergeCell ref="E3:E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9"/>
  <sheetViews>
    <sheetView zoomScaleNormal="100" workbookViewId="0">
      <selection activeCell="G17" sqref="G17"/>
    </sheetView>
  </sheetViews>
  <sheetFormatPr baseColWidth="10" defaultRowHeight="15" x14ac:dyDescent="0.25"/>
  <cols>
    <col min="1" max="1" width="54.42578125" customWidth="1"/>
    <col min="2" max="2" width="73.85546875" customWidth="1"/>
    <col min="3" max="3" width="16.42578125" customWidth="1"/>
    <col min="4" max="4" width="84.5703125" customWidth="1"/>
    <col min="5" max="5" width="42" customWidth="1"/>
    <col min="6" max="6" width="82.140625" customWidth="1"/>
    <col min="7" max="7" width="38.7109375" customWidth="1"/>
  </cols>
  <sheetData>
    <row r="1" spans="1:6" x14ac:dyDescent="0.25">
      <c r="A1" s="13"/>
      <c r="B1" s="13"/>
    </row>
    <row r="2" spans="1:6" ht="54" customHeight="1" x14ac:dyDescent="0.25">
      <c r="A2" s="93" t="s">
        <v>30</v>
      </c>
      <c r="B2" s="94"/>
      <c r="C2" s="94"/>
      <c r="D2" s="95"/>
    </row>
    <row r="3" spans="1:6" ht="16.5" customHeight="1" x14ac:dyDescent="0.25">
      <c r="A3" s="18"/>
      <c r="B3" s="35"/>
    </row>
    <row r="4" spans="1:6" ht="20.25" customHeight="1" x14ac:dyDescent="0.25">
      <c r="A4" s="16"/>
      <c r="B4" s="36"/>
      <c r="C4" s="30" t="s">
        <v>102</v>
      </c>
    </row>
    <row r="5" spans="1:6" ht="33" customHeight="1" x14ac:dyDescent="0.25">
      <c r="A5" s="16"/>
      <c r="B5" s="17"/>
      <c r="C5" s="31" t="s">
        <v>101</v>
      </c>
    </row>
    <row r="6" spans="1:6" ht="29.1" customHeight="1" x14ac:dyDescent="0.25">
      <c r="A6" s="19"/>
      <c r="B6" s="17"/>
      <c r="C6" s="32" t="s">
        <v>100</v>
      </c>
    </row>
    <row r="7" spans="1:6" s="12" customFormat="1" ht="57" customHeight="1" x14ac:dyDescent="0.25">
      <c r="A7" s="44" t="s">
        <v>114</v>
      </c>
      <c r="B7" s="44" t="s">
        <v>113</v>
      </c>
      <c r="C7" s="45" t="s">
        <v>84</v>
      </c>
      <c r="D7" s="45" t="s">
        <v>103</v>
      </c>
      <c r="E7" s="45" t="s">
        <v>83</v>
      </c>
      <c r="F7" s="45" t="s">
        <v>251</v>
      </c>
    </row>
    <row r="8" spans="1:6" s="12" customFormat="1" ht="39.75" customHeight="1" x14ac:dyDescent="0.25">
      <c r="A8" s="106" t="s">
        <v>107</v>
      </c>
      <c r="B8" s="107"/>
      <c r="C8" s="107"/>
      <c r="D8" s="108"/>
      <c r="E8" s="42"/>
    </row>
    <row r="9" spans="1:6" s="12" customFormat="1" ht="111" customHeight="1" x14ac:dyDescent="0.25">
      <c r="A9" s="14" t="s">
        <v>85</v>
      </c>
      <c r="B9" s="14" t="s">
        <v>119</v>
      </c>
      <c r="C9" s="67">
        <v>2</v>
      </c>
      <c r="D9" s="14" t="s">
        <v>231</v>
      </c>
      <c r="E9" s="14"/>
    </row>
    <row r="10" spans="1:6" s="12" customFormat="1" ht="122.45" customHeight="1" x14ac:dyDescent="0.25">
      <c r="A10" s="14" t="s">
        <v>86</v>
      </c>
      <c r="B10" s="14" t="s">
        <v>95</v>
      </c>
      <c r="C10" s="67">
        <v>2</v>
      </c>
      <c r="D10" s="14" t="s">
        <v>232</v>
      </c>
      <c r="E10" s="14"/>
    </row>
    <row r="11" spans="1:6" s="12" customFormat="1" ht="121.5" customHeight="1" x14ac:dyDescent="0.25">
      <c r="A11" s="14" t="s">
        <v>70</v>
      </c>
      <c r="B11" s="14" t="s">
        <v>71</v>
      </c>
      <c r="C11" s="67">
        <v>2</v>
      </c>
      <c r="D11" s="14" t="s">
        <v>233</v>
      </c>
      <c r="E11" s="14"/>
    </row>
    <row r="12" spans="1:6" s="20" customFormat="1" ht="41.25" customHeight="1" x14ac:dyDescent="0.25">
      <c r="A12" s="106" t="s">
        <v>108</v>
      </c>
      <c r="B12" s="107"/>
      <c r="C12" s="107"/>
      <c r="D12" s="108"/>
      <c r="E12" s="29"/>
    </row>
    <row r="13" spans="1:6" s="12" customFormat="1" ht="165" x14ac:dyDescent="0.25">
      <c r="A13" s="12" t="s">
        <v>88</v>
      </c>
      <c r="B13" s="34" t="s">
        <v>96</v>
      </c>
      <c r="C13" s="67">
        <v>2</v>
      </c>
      <c r="D13" s="14" t="s">
        <v>146</v>
      </c>
      <c r="E13" s="14"/>
    </row>
    <row r="14" spans="1:6" s="12" customFormat="1" ht="197.25" customHeight="1" x14ac:dyDescent="0.25">
      <c r="A14" s="14" t="s">
        <v>79</v>
      </c>
      <c r="B14" s="39" t="s">
        <v>87</v>
      </c>
      <c r="C14" s="67">
        <v>2</v>
      </c>
      <c r="D14" s="14" t="s">
        <v>234</v>
      </c>
      <c r="E14" s="14"/>
    </row>
    <row r="15" spans="1:6" s="12" customFormat="1" ht="200.25" customHeight="1" x14ac:dyDescent="0.25">
      <c r="A15" s="14" t="s">
        <v>54</v>
      </c>
      <c r="B15" s="14" t="s">
        <v>115</v>
      </c>
      <c r="C15" s="67">
        <v>2</v>
      </c>
      <c r="D15" s="14" t="s">
        <v>147</v>
      </c>
      <c r="E15" s="14"/>
    </row>
    <row r="16" spans="1:6" s="12" customFormat="1" ht="180.75" customHeight="1" x14ac:dyDescent="0.25">
      <c r="A16" s="14" t="s">
        <v>53</v>
      </c>
      <c r="B16" s="28" t="s">
        <v>124</v>
      </c>
      <c r="C16" s="67">
        <v>2</v>
      </c>
      <c r="D16" s="70" t="s">
        <v>237</v>
      </c>
      <c r="E16" s="14"/>
      <c r="F16" s="14" t="s">
        <v>253</v>
      </c>
    </row>
    <row r="17" spans="1:6" s="12" customFormat="1" ht="154.5" customHeight="1" x14ac:dyDescent="0.25">
      <c r="A17" s="28" t="s">
        <v>72</v>
      </c>
      <c r="B17" s="28" t="s">
        <v>120</v>
      </c>
      <c r="C17" s="67">
        <v>2</v>
      </c>
      <c r="D17" s="14" t="s">
        <v>243</v>
      </c>
      <c r="E17" s="14"/>
      <c r="F17" s="14" t="s">
        <v>252</v>
      </c>
    </row>
    <row r="18" spans="1:6" s="66" customFormat="1" ht="336" customHeight="1" x14ac:dyDescent="0.25">
      <c r="A18" s="56" t="s">
        <v>89</v>
      </c>
      <c r="B18" s="65" t="s">
        <v>123</v>
      </c>
      <c r="C18" s="67">
        <v>2</v>
      </c>
      <c r="D18" s="56" t="s">
        <v>242</v>
      </c>
      <c r="E18" s="56"/>
    </row>
    <row r="19" spans="1:6" s="12" customFormat="1" ht="69.75" customHeight="1" x14ac:dyDescent="0.25">
      <c r="A19" s="14" t="s">
        <v>91</v>
      </c>
      <c r="B19" s="14" t="s">
        <v>97</v>
      </c>
      <c r="C19" s="58" t="s">
        <v>134</v>
      </c>
      <c r="D19" s="14" t="s">
        <v>148</v>
      </c>
      <c r="E19" s="14"/>
    </row>
    <row r="20" spans="1:6" s="12" customFormat="1" ht="46.5" customHeight="1" x14ac:dyDescent="0.25">
      <c r="A20" s="106" t="s">
        <v>109</v>
      </c>
      <c r="B20" s="107"/>
      <c r="C20" s="107"/>
      <c r="D20" s="108"/>
      <c r="E20" s="14"/>
    </row>
    <row r="21" spans="1:6" s="66" customFormat="1" ht="167.25" customHeight="1" x14ac:dyDescent="0.25">
      <c r="A21" s="56" t="s">
        <v>52</v>
      </c>
      <c r="B21" s="65" t="s">
        <v>118</v>
      </c>
      <c r="C21" s="67">
        <v>2</v>
      </c>
      <c r="D21" s="56" t="s">
        <v>235</v>
      </c>
      <c r="E21" s="56"/>
    </row>
    <row r="22" spans="1:6" s="38" customFormat="1" ht="66" customHeight="1" x14ac:dyDescent="0.25">
      <c r="A22" s="34" t="s">
        <v>56</v>
      </c>
      <c r="B22" s="34" t="s">
        <v>77</v>
      </c>
      <c r="C22" s="68">
        <v>2</v>
      </c>
      <c r="D22" s="34" t="s">
        <v>236</v>
      </c>
      <c r="E22" s="34"/>
    </row>
    <row r="23" spans="1:6" s="12" customFormat="1" ht="63" customHeight="1" x14ac:dyDescent="0.25">
      <c r="A23" s="14" t="s">
        <v>92</v>
      </c>
      <c r="B23" s="14" t="s">
        <v>116</v>
      </c>
      <c r="C23" s="58" t="s">
        <v>134</v>
      </c>
      <c r="D23" s="14" t="s">
        <v>148</v>
      </c>
      <c r="E23" s="14"/>
    </row>
    <row r="24" spans="1:6" s="21" customFormat="1" ht="36.75" customHeight="1" x14ac:dyDescent="0.25">
      <c r="A24" s="106" t="s">
        <v>110</v>
      </c>
      <c r="B24" s="107"/>
      <c r="C24" s="107"/>
      <c r="D24" s="108"/>
      <c r="E24" s="41"/>
    </row>
    <row r="25" spans="1:6" s="12" customFormat="1" ht="248.25" customHeight="1" x14ac:dyDescent="0.25">
      <c r="A25" s="14" t="s">
        <v>51</v>
      </c>
      <c r="B25" s="14" t="s">
        <v>125</v>
      </c>
      <c r="C25" s="67">
        <v>2</v>
      </c>
      <c r="D25" s="69" t="s">
        <v>261</v>
      </c>
      <c r="F25" s="14" t="s">
        <v>254</v>
      </c>
    </row>
    <row r="26" spans="1:6" s="12" customFormat="1" ht="276" customHeight="1" x14ac:dyDescent="0.25">
      <c r="A26" s="14" t="s">
        <v>50</v>
      </c>
      <c r="B26" s="34" t="s">
        <v>98</v>
      </c>
      <c r="C26" s="67">
        <v>2</v>
      </c>
      <c r="D26" s="69" t="s">
        <v>262</v>
      </c>
      <c r="E26" s="14"/>
      <c r="F26" s="14" t="s">
        <v>257</v>
      </c>
    </row>
    <row r="27" spans="1:6" s="38" customFormat="1" ht="67.5" customHeight="1" x14ac:dyDescent="0.25">
      <c r="A27" s="34" t="s">
        <v>59</v>
      </c>
      <c r="B27" s="37" t="s">
        <v>75</v>
      </c>
      <c r="C27" s="67">
        <v>2</v>
      </c>
      <c r="D27" s="69" t="s">
        <v>149</v>
      </c>
      <c r="E27" s="34" t="s">
        <v>150</v>
      </c>
      <c r="F27" s="38" t="s">
        <v>256</v>
      </c>
    </row>
    <row r="28" spans="1:6" s="12" customFormat="1" ht="45" x14ac:dyDescent="0.25">
      <c r="A28" s="34" t="s">
        <v>76</v>
      </c>
      <c r="B28" s="46" t="s">
        <v>121</v>
      </c>
      <c r="C28" s="67">
        <v>2</v>
      </c>
      <c r="D28" s="14" t="s">
        <v>238</v>
      </c>
      <c r="E28" s="14"/>
    </row>
    <row r="29" spans="1:6" s="12" customFormat="1" ht="37.5" customHeight="1" x14ac:dyDescent="0.25">
      <c r="A29" s="106" t="s">
        <v>111</v>
      </c>
      <c r="B29" s="107"/>
      <c r="C29" s="107"/>
      <c r="D29" s="108"/>
      <c r="E29" s="42"/>
    </row>
    <row r="30" spans="1:6" s="12" customFormat="1" ht="262.5" customHeight="1" x14ac:dyDescent="0.25">
      <c r="A30" s="14" t="s">
        <v>31</v>
      </c>
      <c r="B30" s="34" t="s">
        <v>74</v>
      </c>
      <c r="C30" s="67">
        <v>2</v>
      </c>
      <c r="D30" s="14" t="s">
        <v>151</v>
      </c>
      <c r="E30" s="14"/>
    </row>
    <row r="31" spans="1:6" s="12" customFormat="1" ht="247.5" customHeight="1" x14ac:dyDescent="0.25">
      <c r="A31" s="14" t="s">
        <v>57</v>
      </c>
      <c r="B31" s="14" t="s">
        <v>117</v>
      </c>
      <c r="C31" s="67">
        <v>2</v>
      </c>
      <c r="D31" s="14" t="s">
        <v>152</v>
      </c>
      <c r="E31" s="14"/>
    </row>
    <row r="32" spans="1:6" s="12" customFormat="1" ht="252.75" customHeight="1" x14ac:dyDescent="0.25">
      <c r="A32" s="14" t="s">
        <v>90</v>
      </c>
      <c r="B32" s="14" t="s">
        <v>122</v>
      </c>
      <c r="C32" s="67">
        <v>2</v>
      </c>
      <c r="D32" s="56" t="s">
        <v>246</v>
      </c>
      <c r="E32" s="14"/>
    </row>
    <row r="33" spans="1:5" s="12" customFormat="1" ht="75" x14ac:dyDescent="0.25">
      <c r="A33" s="14" t="s">
        <v>93</v>
      </c>
      <c r="B33" s="14" t="s">
        <v>73</v>
      </c>
      <c r="C33" s="58" t="s">
        <v>134</v>
      </c>
      <c r="D33" s="14" t="s">
        <v>148</v>
      </c>
      <c r="E33" s="14"/>
    </row>
    <row r="34" spans="1:5" s="12" customFormat="1" x14ac:dyDescent="0.25">
      <c r="A34" s="14"/>
      <c r="B34" s="14"/>
      <c r="C34" s="14"/>
      <c r="D34" s="14"/>
      <c r="E34" s="14"/>
    </row>
    <row r="35" spans="1:5" s="12" customFormat="1" ht="32.25" customHeight="1" x14ac:dyDescent="0.25">
      <c r="A35" s="106" t="s">
        <v>112</v>
      </c>
      <c r="B35" s="107"/>
      <c r="C35" s="107"/>
      <c r="D35" s="108"/>
      <c r="E35" s="42"/>
    </row>
    <row r="36" spans="1:5" s="12" customFormat="1" ht="47.1" customHeight="1" x14ac:dyDescent="0.25">
      <c r="A36" s="28" t="s">
        <v>94</v>
      </c>
      <c r="B36" s="14"/>
      <c r="C36" s="58" t="s">
        <v>134</v>
      </c>
      <c r="D36" s="14" t="s">
        <v>148</v>
      </c>
      <c r="E36" s="14"/>
    </row>
    <row r="37" spans="1:5" s="12" customFormat="1" ht="18" customHeight="1" x14ac:dyDescent="0.25">
      <c r="A37" s="40"/>
      <c r="B37" s="14"/>
      <c r="C37" s="14"/>
      <c r="D37" s="14"/>
      <c r="E37" s="43"/>
    </row>
    <row r="38" spans="1:5" s="12" customFormat="1" ht="33" customHeight="1" x14ac:dyDescent="0.25">
      <c r="A38" s="112" t="s">
        <v>32</v>
      </c>
      <c r="B38" s="113"/>
      <c r="C38" s="113"/>
      <c r="D38" s="113"/>
      <c r="E38" s="114"/>
    </row>
    <row r="39" spans="1:5" s="12" customFormat="1" ht="18.75" x14ac:dyDescent="0.25">
      <c r="A39" s="22" t="s">
        <v>247</v>
      </c>
      <c r="B39" s="26" t="s">
        <v>259</v>
      </c>
      <c r="C39" s="67" t="s">
        <v>255</v>
      </c>
      <c r="D39" s="118"/>
      <c r="E39" s="119"/>
    </row>
    <row r="40" spans="1:5" s="12" customFormat="1" ht="96" customHeight="1" x14ac:dyDescent="0.25">
      <c r="A40" s="123" t="s">
        <v>33</v>
      </c>
      <c r="B40" s="120" t="s">
        <v>258</v>
      </c>
      <c r="C40" s="121"/>
      <c r="D40" s="121"/>
      <c r="E40" s="122"/>
    </row>
    <row r="41" spans="1:5" s="12" customFormat="1" ht="82.5" customHeight="1" x14ac:dyDescent="0.25">
      <c r="A41" s="124"/>
      <c r="B41" s="120" t="s">
        <v>244</v>
      </c>
      <c r="C41" s="121"/>
      <c r="D41" s="121"/>
      <c r="E41" s="122"/>
    </row>
    <row r="42" spans="1:5" s="12" customFormat="1" ht="60.95" customHeight="1" x14ac:dyDescent="0.25">
      <c r="A42" s="125"/>
      <c r="B42" s="120" t="s">
        <v>239</v>
      </c>
      <c r="C42" s="121"/>
      <c r="D42" s="121"/>
      <c r="E42" s="122"/>
    </row>
    <row r="43" spans="1:5" s="12" customFormat="1" ht="34.5" customHeight="1" x14ac:dyDescent="0.25">
      <c r="A43" s="112" t="s">
        <v>34</v>
      </c>
      <c r="B43" s="113"/>
      <c r="C43" s="113"/>
      <c r="D43" s="113"/>
      <c r="E43" s="114"/>
    </row>
    <row r="44" spans="1:5" s="12" customFormat="1" ht="60.75" customHeight="1" x14ac:dyDescent="0.25">
      <c r="A44" s="22" t="s">
        <v>35</v>
      </c>
      <c r="B44" s="109" t="s">
        <v>106</v>
      </c>
      <c r="C44" s="110"/>
      <c r="D44" s="110"/>
      <c r="E44" s="111"/>
    </row>
    <row r="45" spans="1:5" s="12" customFormat="1" ht="114" customHeight="1" x14ac:dyDescent="0.25">
      <c r="A45" s="22" t="s">
        <v>36</v>
      </c>
      <c r="B45" s="109" t="s">
        <v>260</v>
      </c>
      <c r="C45" s="110"/>
      <c r="D45" s="110"/>
      <c r="E45" s="111"/>
    </row>
    <row r="46" spans="1:5" s="12" customFormat="1" ht="42.75" customHeight="1" x14ac:dyDescent="0.25">
      <c r="A46" s="33" t="s">
        <v>58</v>
      </c>
      <c r="B46" s="115" t="s">
        <v>69</v>
      </c>
      <c r="C46" s="116"/>
      <c r="D46" s="116"/>
      <c r="E46" s="117"/>
    </row>
    <row r="47" spans="1:5" s="12" customFormat="1" x14ac:dyDescent="0.25"/>
    <row r="48" spans="1:5" s="12" customFormat="1" x14ac:dyDescent="0.25"/>
    <row r="49" s="12" customFormat="1" x14ac:dyDescent="0.25"/>
    <row r="50" s="12" customFormat="1" x14ac:dyDescent="0.25"/>
    <row r="51" s="12" customFormat="1" x14ac:dyDescent="0.25"/>
    <row r="52" s="12" customFormat="1" x14ac:dyDescent="0.25"/>
    <row r="53" s="12" customFormat="1" x14ac:dyDescent="0.25"/>
    <row r="54" s="12" customFormat="1" x14ac:dyDescent="0.25"/>
    <row r="55" s="12" customFormat="1" x14ac:dyDescent="0.25"/>
    <row r="56" s="12" customFormat="1" x14ac:dyDescent="0.25"/>
    <row r="57" s="12" customFormat="1" x14ac:dyDescent="0.25"/>
    <row r="58" s="12" customFormat="1" x14ac:dyDescent="0.25"/>
    <row r="59" s="12" customFormat="1" x14ac:dyDescent="0.25"/>
    <row r="60" s="12" customFormat="1" x14ac:dyDescent="0.25"/>
    <row r="61" s="12" customFormat="1" x14ac:dyDescent="0.25"/>
    <row r="62" s="12" customFormat="1" x14ac:dyDescent="0.25"/>
    <row r="63" s="12" customFormat="1" x14ac:dyDescent="0.25"/>
    <row r="64" s="12" customFormat="1" x14ac:dyDescent="0.25"/>
    <row r="65" s="12" customFormat="1" x14ac:dyDescent="0.25"/>
    <row r="66" s="12" customFormat="1" x14ac:dyDescent="0.25"/>
    <row r="67" s="12" customFormat="1" x14ac:dyDescent="0.25"/>
    <row r="68" s="12" customFormat="1" x14ac:dyDescent="0.25"/>
    <row r="69" s="12" customFormat="1" x14ac:dyDescent="0.25"/>
    <row r="70" s="12" customFormat="1" x14ac:dyDescent="0.25"/>
    <row r="71" s="12" customFormat="1" x14ac:dyDescent="0.25"/>
    <row r="72" s="12" customFormat="1" x14ac:dyDescent="0.25"/>
    <row r="73" s="12" customFormat="1" x14ac:dyDescent="0.25"/>
    <row r="74" s="11" customFormat="1" x14ac:dyDescent="0.25"/>
    <row r="75" s="11" customFormat="1" x14ac:dyDescent="0.25"/>
    <row r="76" s="11" customFormat="1" x14ac:dyDescent="0.25"/>
    <row r="77" s="11" customFormat="1" x14ac:dyDescent="0.25"/>
    <row r="78" s="11" customFormat="1" x14ac:dyDescent="0.25"/>
    <row r="79" s="11" customFormat="1" x14ac:dyDescent="0.25"/>
  </sheetData>
  <mergeCells count="17">
    <mergeCell ref="B45:E45"/>
    <mergeCell ref="B46:E46"/>
    <mergeCell ref="A43:E43"/>
    <mergeCell ref="D39:E39"/>
    <mergeCell ref="B40:E40"/>
    <mergeCell ref="A40:A42"/>
    <mergeCell ref="B41:E41"/>
    <mergeCell ref="B42:E42"/>
    <mergeCell ref="A2:D2"/>
    <mergeCell ref="A8:D8"/>
    <mergeCell ref="A12:D12"/>
    <mergeCell ref="B44:E44"/>
    <mergeCell ref="A38:E38"/>
    <mergeCell ref="A20:D20"/>
    <mergeCell ref="A24:D24"/>
    <mergeCell ref="A29:D29"/>
    <mergeCell ref="A35:D35"/>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tabSelected="1" topLeftCell="A18" zoomScale="75" zoomScaleNormal="75" workbookViewId="0">
      <selection activeCell="F25" sqref="F25"/>
    </sheetView>
  </sheetViews>
  <sheetFormatPr baseColWidth="10" defaultRowHeight="15" x14ac:dyDescent="0.25"/>
  <cols>
    <col min="1" max="1" width="37.28515625" style="11" customWidth="1"/>
    <col min="2" max="2" width="15.42578125" bestFit="1" customWidth="1"/>
    <col min="3" max="3" width="15.5703125" customWidth="1"/>
    <col min="4" max="4" width="11.42578125" bestFit="1" customWidth="1"/>
    <col min="5" max="5" width="18" customWidth="1"/>
    <col min="6" max="7" width="35.5703125" customWidth="1"/>
    <col min="8" max="8" width="22.5703125" customWidth="1"/>
    <col min="9" max="9" width="20" customWidth="1"/>
    <col min="10" max="10" width="44.85546875" customWidth="1"/>
    <col min="11" max="11" width="19" customWidth="1"/>
    <col min="12" max="12" width="18" customWidth="1"/>
  </cols>
  <sheetData>
    <row r="1" spans="1:12" ht="30.75" customHeight="1" x14ac:dyDescent="0.25"/>
    <row r="2" spans="1:12" ht="81" customHeight="1" x14ac:dyDescent="0.25">
      <c r="A2" s="24" t="s">
        <v>40</v>
      </c>
      <c r="B2" s="24" t="s">
        <v>126</v>
      </c>
      <c r="C2" s="24" t="s">
        <v>41</v>
      </c>
      <c r="D2" s="24" t="s">
        <v>42</v>
      </c>
      <c r="E2" s="24" t="s">
        <v>43</v>
      </c>
      <c r="F2" s="24" t="s">
        <v>49</v>
      </c>
      <c r="G2" s="25" t="s">
        <v>44</v>
      </c>
      <c r="H2" s="25" t="s">
        <v>45</v>
      </c>
      <c r="I2" s="25" t="s">
        <v>48</v>
      </c>
      <c r="J2" s="25" t="s">
        <v>46</v>
      </c>
      <c r="K2" s="25" t="s">
        <v>78</v>
      </c>
      <c r="L2" s="25" t="s">
        <v>47</v>
      </c>
    </row>
    <row r="3" spans="1:12" ht="81" customHeight="1" x14ac:dyDescent="0.25">
      <c r="A3" s="59" t="s">
        <v>127</v>
      </c>
      <c r="B3" s="128"/>
      <c r="C3" s="128"/>
      <c r="D3" s="128"/>
      <c r="E3" s="128"/>
      <c r="F3" s="128"/>
      <c r="G3" s="128"/>
      <c r="H3" s="128"/>
      <c r="I3" s="128"/>
      <c r="J3" s="128"/>
      <c r="K3" s="128"/>
      <c r="L3" s="128"/>
    </row>
    <row r="4" spans="1:12" ht="309" customHeight="1" x14ac:dyDescent="0.25">
      <c r="A4" s="23" t="s">
        <v>154</v>
      </c>
      <c r="B4" s="73">
        <v>356704</v>
      </c>
      <c r="C4" s="74"/>
      <c r="D4" s="74"/>
      <c r="E4" s="75">
        <v>0.185</v>
      </c>
      <c r="F4" s="84" t="s">
        <v>277</v>
      </c>
      <c r="G4" s="84" t="s">
        <v>273</v>
      </c>
      <c r="H4" s="84" t="s">
        <v>266</v>
      </c>
      <c r="I4" s="76" t="s">
        <v>155</v>
      </c>
      <c r="J4" s="76" t="s">
        <v>285</v>
      </c>
      <c r="K4" s="76" t="s">
        <v>156</v>
      </c>
      <c r="L4" s="76" t="s">
        <v>158</v>
      </c>
    </row>
    <row r="5" spans="1:12" ht="386.25" customHeight="1" x14ac:dyDescent="0.25">
      <c r="A5" s="34" t="s">
        <v>263</v>
      </c>
      <c r="B5" s="61">
        <v>350000</v>
      </c>
      <c r="C5" s="49"/>
      <c r="D5" s="49"/>
      <c r="E5" s="60">
        <v>0.18149999999999999</v>
      </c>
      <c r="F5" s="34" t="s">
        <v>264</v>
      </c>
      <c r="G5" s="34" t="s">
        <v>265</v>
      </c>
      <c r="H5" s="34" t="s">
        <v>266</v>
      </c>
      <c r="I5" s="14" t="s">
        <v>155</v>
      </c>
      <c r="J5" s="83" t="s">
        <v>278</v>
      </c>
      <c r="K5" s="14" t="s">
        <v>159</v>
      </c>
      <c r="L5" s="14" t="s">
        <v>158</v>
      </c>
    </row>
    <row r="6" spans="1:12" ht="210" x14ac:dyDescent="0.25">
      <c r="A6" s="23" t="s">
        <v>160</v>
      </c>
      <c r="B6" s="49"/>
      <c r="C6" s="61">
        <v>61053</v>
      </c>
      <c r="D6" s="49"/>
      <c r="E6" s="60">
        <v>3.1800000000000002E-2</v>
      </c>
      <c r="F6" s="14" t="s">
        <v>161</v>
      </c>
      <c r="G6" s="14" t="s">
        <v>225</v>
      </c>
      <c r="H6" s="14" t="s">
        <v>162</v>
      </c>
      <c r="I6" s="14" t="s">
        <v>163</v>
      </c>
      <c r="J6" s="56" t="s">
        <v>282</v>
      </c>
      <c r="K6" s="14" t="s">
        <v>164</v>
      </c>
      <c r="L6" s="14" t="s">
        <v>158</v>
      </c>
    </row>
    <row r="7" spans="1:12" ht="363.75" customHeight="1" x14ac:dyDescent="0.25">
      <c r="A7" s="23" t="s">
        <v>186</v>
      </c>
      <c r="B7" s="49"/>
      <c r="C7" s="61">
        <v>50000</v>
      </c>
      <c r="D7" s="49"/>
      <c r="E7" s="60">
        <v>2.5999999999999999E-2</v>
      </c>
      <c r="F7" s="34" t="s">
        <v>274</v>
      </c>
      <c r="G7" s="14" t="s">
        <v>165</v>
      </c>
      <c r="H7" s="14" t="s">
        <v>166</v>
      </c>
      <c r="I7" s="14" t="s">
        <v>167</v>
      </c>
      <c r="J7" s="12" t="s">
        <v>276</v>
      </c>
      <c r="K7" s="14" t="s">
        <v>168</v>
      </c>
      <c r="L7" s="14" t="s">
        <v>169</v>
      </c>
    </row>
    <row r="8" spans="1:12" ht="90.75" customHeight="1" x14ac:dyDescent="0.25">
      <c r="A8" s="59" t="s">
        <v>170</v>
      </c>
      <c r="B8" s="77"/>
      <c r="C8" s="78"/>
      <c r="D8" s="78"/>
      <c r="E8" s="78"/>
      <c r="F8" s="78"/>
      <c r="G8" s="78"/>
      <c r="H8" s="78"/>
      <c r="I8" s="78"/>
      <c r="J8" s="78"/>
      <c r="K8" s="78"/>
      <c r="L8" s="78"/>
    </row>
    <row r="9" spans="1:12" ht="299.25" customHeight="1" x14ac:dyDescent="0.25">
      <c r="A9" s="23" t="s">
        <v>171</v>
      </c>
      <c r="B9" s="61">
        <v>120000</v>
      </c>
      <c r="C9" s="61"/>
      <c r="D9" s="49"/>
      <c r="E9" s="60">
        <v>6.2199999999999998E-2</v>
      </c>
      <c r="F9" s="34" t="s">
        <v>267</v>
      </c>
      <c r="G9" s="34" t="s">
        <v>176</v>
      </c>
      <c r="H9" s="14" t="s">
        <v>172</v>
      </c>
      <c r="I9" s="14" t="s">
        <v>173</v>
      </c>
      <c r="J9" s="83" t="s">
        <v>280</v>
      </c>
      <c r="K9" s="14" t="s">
        <v>174</v>
      </c>
      <c r="L9" s="14" t="s">
        <v>157</v>
      </c>
    </row>
    <row r="10" spans="1:12" ht="232.5" customHeight="1" x14ac:dyDescent="0.25">
      <c r="A10" s="23" t="s">
        <v>175</v>
      </c>
      <c r="B10" s="49"/>
      <c r="C10" s="64">
        <v>150000</v>
      </c>
      <c r="D10" s="49"/>
      <c r="E10" s="60">
        <v>7.7799999999999994E-2</v>
      </c>
      <c r="F10" s="34" t="s">
        <v>268</v>
      </c>
      <c r="G10" s="34" t="s">
        <v>269</v>
      </c>
      <c r="H10" s="14" t="s">
        <v>177</v>
      </c>
      <c r="I10" s="14" t="s">
        <v>178</v>
      </c>
      <c r="J10" s="83"/>
      <c r="K10" s="14" t="s">
        <v>179</v>
      </c>
      <c r="L10" s="14" t="s">
        <v>180</v>
      </c>
    </row>
    <row r="11" spans="1:12" ht="225" customHeight="1" x14ac:dyDescent="0.25">
      <c r="A11" s="23" t="s">
        <v>181</v>
      </c>
      <c r="B11" s="61">
        <v>190000</v>
      </c>
      <c r="C11" s="61"/>
      <c r="D11" s="49"/>
      <c r="E11" s="60">
        <v>9.8599999999999993E-2</v>
      </c>
      <c r="F11" s="14" t="s">
        <v>240</v>
      </c>
      <c r="G11" s="14" t="s">
        <v>182</v>
      </c>
      <c r="H11" s="14" t="s">
        <v>177</v>
      </c>
      <c r="I11" s="14" t="s">
        <v>183</v>
      </c>
      <c r="J11" s="83" t="s">
        <v>283</v>
      </c>
      <c r="K11" s="14" t="s">
        <v>179</v>
      </c>
      <c r="L11" s="14" t="s">
        <v>184</v>
      </c>
    </row>
    <row r="12" spans="1:12" ht="405.75" customHeight="1" x14ac:dyDescent="0.25">
      <c r="A12" s="34" t="s">
        <v>270</v>
      </c>
      <c r="B12" s="61"/>
      <c r="C12" s="61">
        <v>120000</v>
      </c>
      <c r="D12" s="49"/>
      <c r="E12" s="60">
        <v>6.2199999999999998E-2</v>
      </c>
      <c r="F12" s="14" t="s">
        <v>241</v>
      </c>
      <c r="G12" s="14" t="s">
        <v>226</v>
      </c>
      <c r="H12" s="14" t="s">
        <v>177</v>
      </c>
      <c r="I12" s="14" t="s">
        <v>183</v>
      </c>
      <c r="J12" s="56" t="s">
        <v>281</v>
      </c>
      <c r="K12" s="14" t="s">
        <v>179</v>
      </c>
      <c r="L12" s="14" t="s">
        <v>185</v>
      </c>
    </row>
    <row r="13" spans="1:12" ht="77.25" customHeight="1" x14ac:dyDescent="0.25">
      <c r="A13" s="59" t="s">
        <v>187</v>
      </c>
      <c r="B13" s="79"/>
      <c r="C13" s="80"/>
      <c r="D13" s="80"/>
      <c r="E13" s="80"/>
      <c r="F13" s="80"/>
      <c r="G13" s="80"/>
      <c r="H13" s="80"/>
      <c r="I13" s="129"/>
      <c r="J13" s="129"/>
      <c r="K13" s="129"/>
      <c r="L13" s="129"/>
    </row>
    <row r="14" spans="1:12" ht="172.5" customHeight="1" x14ac:dyDescent="0.25">
      <c r="A14" s="23" t="s">
        <v>188</v>
      </c>
      <c r="B14" s="49"/>
      <c r="C14" s="61">
        <v>50000</v>
      </c>
      <c r="D14" s="49"/>
      <c r="E14" s="60">
        <v>2.5999999999999999E-2</v>
      </c>
      <c r="F14" s="34" t="s">
        <v>275</v>
      </c>
      <c r="G14" s="14" t="s">
        <v>189</v>
      </c>
      <c r="H14" s="14" t="s">
        <v>190</v>
      </c>
      <c r="I14" s="14" t="s">
        <v>191</v>
      </c>
      <c r="J14" s="83" t="s">
        <v>279</v>
      </c>
      <c r="K14" s="14" t="s">
        <v>192</v>
      </c>
      <c r="L14" s="14" t="s">
        <v>193</v>
      </c>
    </row>
    <row r="15" spans="1:12" ht="265.5" customHeight="1" x14ac:dyDescent="0.25">
      <c r="A15" s="23" t="s">
        <v>194</v>
      </c>
      <c r="B15" s="49"/>
      <c r="C15" s="61">
        <v>50000</v>
      </c>
      <c r="D15" s="49"/>
      <c r="E15" s="60">
        <v>2.5999999999999999E-2</v>
      </c>
      <c r="F15" s="14" t="s">
        <v>195</v>
      </c>
      <c r="G15" s="14" t="s">
        <v>196</v>
      </c>
      <c r="H15" s="14" t="s">
        <v>197</v>
      </c>
      <c r="I15" s="14" t="s">
        <v>198</v>
      </c>
      <c r="J15" s="83" t="s">
        <v>279</v>
      </c>
      <c r="K15" s="14" t="s">
        <v>199</v>
      </c>
      <c r="L15" s="14" t="s">
        <v>200</v>
      </c>
    </row>
    <row r="16" spans="1:12" ht="225" x14ac:dyDescent="0.25">
      <c r="A16" s="23" t="s">
        <v>201</v>
      </c>
      <c r="B16" s="49"/>
      <c r="C16" s="61">
        <v>50000</v>
      </c>
      <c r="D16" s="49"/>
      <c r="E16" s="60">
        <v>2.5999999999999999E-2</v>
      </c>
      <c r="F16" s="14" t="s">
        <v>202</v>
      </c>
      <c r="G16" s="34" t="s">
        <v>271</v>
      </c>
      <c r="H16" s="14" t="s">
        <v>203</v>
      </c>
      <c r="I16" s="14" t="s">
        <v>204</v>
      </c>
      <c r="J16" s="83" t="s">
        <v>284</v>
      </c>
      <c r="K16" s="14" t="s">
        <v>199</v>
      </c>
      <c r="L16" s="14" t="s">
        <v>205</v>
      </c>
    </row>
    <row r="17" spans="1:12" ht="232.5" customHeight="1" x14ac:dyDescent="0.25">
      <c r="A17" s="23" t="s">
        <v>206</v>
      </c>
      <c r="B17" s="61">
        <v>120000</v>
      </c>
      <c r="C17" s="61"/>
      <c r="D17" s="49"/>
      <c r="E17" s="60">
        <v>6.2199999999999998E-2</v>
      </c>
      <c r="F17" s="34" t="s">
        <v>272</v>
      </c>
      <c r="G17" s="14" t="s">
        <v>207</v>
      </c>
      <c r="H17" s="14" t="s">
        <v>208</v>
      </c>
      <c r="I17" s="14" t="s">
        <v>209</v>
      </c>
      <c r="J17" s="85" t="s">
        <v>280</v>
      </c>
      <c r="K17" s="14" t="s">
        <v>210</v>
      </c>
      <c r="L17" s="14" t="s">
        <v>211</v>
      </c>
    </row>
    <row r="18" spans="1:12" s="82" customFormat="1" ht="77.25" customHeight="1" x14ac:dyDescent="0.25">
      <c r="A18" s="81" t="s">
        <v>212</v>
      </c>
      <c r="B18" s="79"/>
      <c r="C18" s="80"/>
      <c r="D18" s="80"/>
      <c r="E18" s="80"/>
      <c r="F18" s="80"/>
      <c r="G18" s="80"/>
      <c r="H18" s="80"/>
      <c r="I18" s="80"/>
      <c r="J18" s="80"/>
      <c r="K18" s="130"/>
      <c r="L18" s="130"/>
    </row>
    <row r="19" spans="1:12" ht="367.5" customHeight="1" x14ac:dyDescent="0.25">
      <c r="A19" s="23" t="s">
        <v>213</v>
      </c>
      <c r="B19" s="49"/>
      <c r="C19" s="61">
        <v>30000</v>
      </c>
      <c r="D19" s="49"/>
      <c r="E19" s="60">
        <v>1.5599999999999999E-2</v>
      </c>
      <c r="F19" s="14" t="s">
        <v>214</v>
      </c>
      <c r="G19" s="14" t="s">
        <v>215</v>
      </c>
      <c r="H19" s="14" t="s">
        <v>216</v>
      </c>
      <c r="I19" s="34" t="s">
        <v>134</v>
      </c>
      <c r="J19" s="126" t="s">
        <v>245</v>
      </c>
      <c r="K19" s="76" t="s">
        <v>217</v>
      </c>
      <c r="L19" s="76" t="s">
        <v>218</v>
      </c>
    </row>
    <row r="20" spans="1:12" ht="186" customHeight="1" x14ac:dyDescent="0.25">
      <c r="A20" s="23" t="s">
        <v>219</v>
      </c>
      <c r="B20" s="49"/>
      <c r="C20" s="61">
        <v>230000</v>
      </c>
      <c r="D20" s="49"/>
      <c r="E20" s="60">
        <v>0.1193</v>
      </c>
      <c r="F20" s="14" t="s">
        <v>220</v>
      </c>
      <c r="G20" s="14" t="s">
        <v>221</v>
      </c>
      <c r="H20" s="14" t="s">
        <v>222</v>
      </c>
      <c r="I20" s="34" t="s">
        <v>134</v>
      </c>
      <c r="J20" s="127"/>
      <c r="K20" s="14" t="s">
        <v>223</v>
      </c>
      <c r="L20" s="14" t="s">
        <v>224</v>
      </c>
    </row>
    <row r="22" spans="1:12" x14ac:dyDescent="0.25">
      <c r="B22" s="131">
        <f>B4+B5+B9+B11+B17</f>
        <v>1136704</v>
      </c>
      <c r="C22" s="62">
        <f>C7+C10+C14+C15+C16+C19+C20+C12+C6</f>
        <v>791053</v>
      </c>
    </row>
    <row r="23" spans="1:12" x14ac:dyDescent="0.25">
      <c r="B23" s="132">
        <f>B22+C22</f>
        <v>1927757</v>
      </c>
      <c r="C23" s="132"/>
    </row>
    <row r="25" spans="1:12" x14ac:dyDescent="0.25">
      <c r="B25" s="63"/>
    </row>
  </sheetData>
  <mergeCells count="5">
    <mergeCell ref="J19:J20"/>
    <mergeCell ref="B3:L3"/>
    <mergeCell ref="I13:L13"/>
    <mergeCell ref="K18:L18"/>
    <mergeCell ref="B23:C2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Véronique AUDHUY</cp:lastModifiedBy>
  <cp:lastPrinted>2022-01-25T07:42:19Z</cp:lastPrinted>
  <dcterms:created xsi:type="dcterms:W3CDTF">2021-12-29T14:10:37Z</dcterms:created>
  <dcterms:modified xsi:type="dcterms:W3CDTF">2022-10-19T08:18:24Z</dcterms:modified>
</cp:coreProperties>
</file>