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1"/>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1" l="1"/>
  <c r="C18" i="4" l="1"/>
  <c r="B18" i="4"/>
  <c r="B19" i="4" l="1"/>
  <c r="E16" i="4" s="1"/>
  <c r="E15" i="4"/>
  <c r="E13" i="4"/>
  <c r="E6" i="4"/>
  <c r="E4" i="4"/>
  <c r="E3" i="4"/>
  <c r="E17" i="4" l="1"/>
  <c r="E14" i="4"/>
</calcChain>
</file>

<file path=xl/sharedStrings.xml><?xml version="1.0" encoding="utf-8"?>
<sst xmlns="http://schemas.openxmlformats.org/spreadsheetml/2006/main" count="307" uniqueCount="266">
  <si>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</si>
  <si>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</si>
  <si>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</si>
  <si>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</si>
  <si>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</si>
  <si>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</si>
  <si>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</si>
  <si>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</si>
  <si>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</si>
  <si>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</si>
  <si>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</si>
  <si>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</si>
  <si>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</si>
  <si>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</si>
  <si>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</si>
  <si>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</si>
  <si>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</si>
  <si>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</si>
  <si>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</si>
  <si>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</si>
  <si>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</si>
  <si>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</si>
  <si>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</si>
  <si>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</si>
  <si>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</si>
  <si>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</si>
  <si>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</si>
  <si>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</si>
  <si>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</si>
  <si>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</si>
  <si>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</si>
  <si>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</si>
  <si>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</si>
  <si>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</si>
  <si>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</si>
  <si>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</si>
  <si>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</si>
  <si>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</si>
  <si>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</si>
  <si>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</si>
  <si>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</si>
  <si>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</si>
  <si>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</si>
  <si>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</si>
  <si>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</si>
  <si>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</si>
  <si>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</si>
  <si>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</si>
  <si>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</si>
  <si>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</si>
  <si>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</si>
  <si>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</si>
  <si>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</si>
  <si>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</si>
  <si>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</si>
  <si>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</si>
  <si>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</si>
  <si>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</si>
  <si>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</si>
  <si>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</si>
  <si>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</si>
  <si>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</si>
  <si>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</si>
  <si>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</si>
  <si>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</si>
  <si>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</si>
  <si>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</si>
  <si>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</si>
  <si>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</si>
  <si>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</si>
  <si>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</si>
  <si>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</si>
  <si>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</si>
  <si>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</si>
  <si>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</si>
  <si>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</si>
  <si>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</si>
  <si>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</si>
  <si>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</si>
  <si>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</si>
  <si>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</si>
  <si>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</si>
  <si>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</si>
  <si>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</si>
  <si>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</si>
  <si>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</si>
  <si>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</si>
  <si>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</si>
  <si>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</si>
  <si>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</si>
  <si>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</si>
  <si>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</si>
  <si>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</si>
  <si>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</si>
  <si>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</si>
  <si>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</si>
  <si>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</si>
  <si>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</si>
  <si>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</si>
  <si>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</si>
  <si>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</si>
  <si>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</si>
  <si>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</si>
  <si>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</si>
  <si>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</si>
  <si>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</si>
  <si>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</si>
  <si>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</si>
  <si>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</si>
  <si>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</si>
  <si>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</si>
  <si>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</si>
  <si>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</si>
  <si>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</si>
  <si>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</si>
  <si>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</si>
  <si>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</si>
  <si>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</si>
  <si>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</si>
  <si>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</si>
  <si>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</si>
  <si>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</si>
  <si>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</si>
  <si>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</si>
  <si>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</si>
  <si>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Lien vers carte interactive des territoires: https://cartographie.nouvelle-aquitaine.fr/adws/app/561e1917-c6ea-11e8-8a6e-79bdd7fe5201/index.html</t>
  </si>
  <si>
    <t>FEDER OS 5</t>
  </si>
  <si>
    <t>Objectif prioritaire 1 : Revitaliser les centres-bourg</t>
  </si>
  <si>
    <t>Fiche-action 1.1 : Maintenir et développer une offre de commerces de proximité en centre-bourg</t>
  </si>
  <si>
    <t>Fiche-action 1.2 : Favoriser les approches durables de revitalisation des centres-bourgs</t>
  </si>
  <si>
    <t>PETR du Pays de Gâtine</t>
  </si>
  <si>
    <t xml:space="preserve">Pôle d'Equilibre Territorial et Rural (PETR) </t>
  </si>
  <si>
    <t>Didier GAILLARD, Président</t>
  </si>
  <si>
    <t xml:space="preserve">□ Oui   x Non </t>
  </si>
  <si>
    <t>x</t>
  </si>
  <si>
    <t>X</t>
  </si>
  <si>
    <t xml:space="preserve">x </t>
  </si>
  <si>
    <t>65 523 habitants</t>
  </si>
  <si>
    <t>Objectif prioritaire 2 : Renforcer l'attractivité via l'accès aux services</t>
  </si>
  <si>
    <t>Fiche-action 2.1 : Développer et maintenir l'accès aux services à la population</t>
  </si>
  <si>
    <t>Objectif prioritaire 3 : Renforcer l'attractivité touristique autour de l'identité patrimoniale</t>
  </si>
  <si>
    <t>Fiche-action 3.1 : Qualifier, diversifier et promouvoir l'offre touristique</t>
  </si>
  <si>
    <t>Fiche-action 3.2 : Favoriser la création et la diffusion de projets culturels</t>
  </si>
  <si>
    <t>Fiche-action 3.3: Préserver et valoriser le patrimoine naturel et bâti</t>
  </si>
  <si>
    <t>Objectif prioritaire 4 : Accompagner la transition énergétique du territoire</t>
  </si>
  <si>
    <t>Fiche-action 4.1 : Favoriser une mobilité durable</t>
  </si>
  <si>
    <t>Fiche-action 4.3 : Valoriser les ressources locales</t>
  </si>
  <si>
    <t>Fiche-action 4.2 : Réduire la consommation énergétique</t>
  </si>
  <si>
    <t xml:space="preserve">Présentation en page 4 du périmètre et groupement de communes du Pays de Gâtine avec le nombre de communes impliquées et le nombre d'habitants concernés. Seules 5 communes ont un nombre d'habitant supérieur à 2 000 habitants. 
Précision en page 62 qu'aucune commune n'a plus de 25 000 habitants, le territorie le plus peuplé étant Parthenay avec 10 000 habitants. </t>
  </si>
  <si>
    <t>/</t>
  </si>
  <si>
    <t>SO</t>
  </si>
  <si>
    <t>P.60-61 sur la stratégie retenue qui remet en avant les enjeux identifiés et les associe aux objectifs prioritaires. Ces objectifs sont repris p62.</t>
  </si>
  <si>
    <t xml:space="preserve">Chaque réunion du GAL sera l'occasion d'effectuer un suivi complet de la stratégie. Un bilan annuel sera réalisé (p87)
</t>
  </si>
  <si>
    <t>Collectivités territoriales et leurs groupements, associations, TPE, PME</t>
  </si>
  <si>
    <t>Equipements à vocation économique et de service : soutien aux derniers commerces alimentaires de proximité et multiples ruraux, halles et marchés couverts
Aménagement ou rénovation de locaux professionnels vacants permettant l’installation d’une nouvelle activité
Aménagement ou rénovation de commerces existants, favorisant leur maintien ou leur transmission
Construction ou relocalisation d’un commerce dans le centre-bourg
Travaux permettant un maintien ou un développement des marchés (halles et marchés couverts)</t>
  </si>
  <si>
    <t>Les actions sont issues du PO FEDER FSE+, OS 5.2</t>
  </si>
  <si>
    <t>Etat : DETR, DSIL
Région : Contrat de développement et de transitions 2023-2025</t>
  </si>
  <si>
    <t>Indicateurs communs à tous les territoires :
- Population couverte par les projets dans le cadre de stratégies de développement intégré
- Nombre de stratégies intégrées de développement territorial soutenues
- Nombre de projets intégrés de développement territorial soutenus
- Nombre d’emplois créés
Indicateurs spécifiques au territoire de Gâtine :
- Nombre de réhabilitations de commerces
- Nombre de nouvelles activités accueillies
- Nombre de commerçants supplémentaires sur les marchés</t>
  </si>
  <si>
    <t>Etat : DETR, DSIL
Conseil Départemental</t>
  </si>
  <si>
    <t xml:space="preserve">Pas de mention de ligne de partage 
</t>
  </si>
  <si>
    <t>Collectivités territoriales et leurs groupements</t>
  </si>
  <si>
    <t>Indicateurs communs à tous les territoires :
- Population couverte par les projets dans le cadre de stratégies de développement intégré
- Nombre de stratégies intégrées de développement territorial soutenues
Indicateurs spécifiques au territoire de Gâtine :
- Nombre d’études réalisées
- Nombre d’actions d’embellissement de bourg</t>
  </si>
  <si>
    <t>L’objectif prioritaire 2 « Renforcer l’attractivité via l’accès aux services » répond aux enjeux suivants, identifiés dans le diagnostic :
- Une offre de services et d’équipements à conforter
- Une forte dépendance à la voiture en termes de mobilité
La rénovation des équipements existants, et la construction de nouveaux équipements pour assurer un maillage cohérent sur le territoire permettra de garantir aux habitants et aux nouveaux arrivants des équipements fonctionnels, de qualité, et à proximité des lieux de vie.
Les objectifs de la fiche-action 2.1 « Développer et maintenir l’accès aux services à la population » sont les suivants :
- Obtenir un maillage d’équipements publics de qualité dans les secteurs de la santé, du sport, de la culture, de l’enfance/jeunesse
Effets attendus :
- Maintien et augmentation de la population sur le territoire
- Réduction du trajet d’accès aux services pour les habitants</t>
  </si>
  <si>
    <t>Equipements permettant le maintien et le développement de l’accès aux services à la population :
✓ Création, réhabilitation, équipements de bâtiments permettant la mutualisation de services au public.
✓ Infrastructures d’accueil des professionnels de santé (projets intégrant le développement de la télémédecine, la e-santé, le logement collectif pour les professionnels, les internats de santé, etc.)
✓ Création, réhabilitation, équipement de bâtiments en appui à des projets de développement inscrits dans des stratégies locales dans les secteurs culturels et patrimoniaux sportifs des loisirs, de l’enfance/jeunesse.</t>
  </si>
  <si>
    <t>Etat : DETR, DSIL
Région : Contrat de développement et de transitions 2023-2025
Agence Nationale du Sport</t>
  </si>
  <si>
    <t>communs à tous les territoires :
- Population couverte par les projets dans le cadre de stratégies de développement intégré
- Nombre de stratégies intégrées de développement territorial soutenues
- Nombre de projets intégrés de développement territorial soutenus
- Nombre d’emplois créés
Indicateurs spécifiques au territoire de Gâtine :
- Nombre de créations et réhabilitations de bâtiments/services</t>
  </si>
  <si>
    <t>Création, rénovation et amélioration d’hébergements touristiques
Etude de préfiguration d’un nouvel équipement touristique ou de positionnement d’un site touristique existant
Création et rénovation d’équipements, aménagements de sites et d’activités dans les domaines de l’itinérance et du tourisme de pleine nature
Nouveaux aménagements et créations de contenus au sein de sites touristiques existants, permettant d’améliorer l’expérience client
Actions d’amélioration de l’accueil et de l’information touristiques
Actions de communication et de promotion à l’échelle du territoire du Pays de Gâtine, concourant à la définition d’une identité territoriale - Actions d’information, de sensibilisation et de formation des acteurs touristiques</t>
  </si>
  <si>
    <t>Collectivités territoriales et leurs groupements, syndicats mixtes et établissements publics, associations, professionnels du tourisme</t>
  </si>
  <si>
    <t>Etat : DETR
Région Nouvelle-Aquitaine : Tourisme – aide au conseil, Meublés de tourisme, Activités des sites de visite, de loisirs et de pleine nature</t>
  </si>
  <si>
    <t>PSN FEADER : diversification des activités agricoles (Définition en cours)
FEDER OS 1.2 : le numérique au service des citoyens et des services publics
Les « Actions de développement des services et usages numériques prioritairement dans les domaines de l’éducation et de la santé mais aussi dans les domaines de la culture, du tourisme, du transport, du sport ou encore de l’habitat social afin de déployer un service public numérique territorial performant » sont financés par le FEDER OS 1.2
FEDER OS 4.1.2 : le soutien et l’accompagnement de l’emploi local par l’ESS et l’innovation sociale
Les « actions de professionnalisation des acteurs de l’ESS » sont financées par le FEDER OS 4.1.2</t>
  </si>
  <si>
    <t>Indicateurs communs à tous les territoires :
- Population couverte par les projets dans le cadre de stratégies de développement intégré
- Nombre de stratégies intégrées de développement territorial soutenues
Indicateurs spécifiques au territoire de Gâtine :
- Nombre d’études réalisées
- Nombre de projets d’investissements matériels
- Visites supplémentaires de sites touristiques</t>
  </si>
  <si>
    <t xml:space="preserve"> </t>
  </si>
  <si>
    <t>Collectivités territoriales et leurs groupements, syndicats mixtes et établissements publics, associations</t>
  </si>
  <si>
    <t>Région Nouvelle-Aquitaine : Manifestations culturelles
Région Nouvelle-Aquitaine : Aide aux équipements culturels
Département Deux-Sèvres : Soutien aux manifestations culturelles</t>
  </si>
  <si>
    <t>Non renseigné par le PETR</t>
  </si>
  <si>
    <t>Indicateurs communs à tous les territoires :
- Population couverte par les projets dans le cadre de stratégies de développement intégré
- Nombre de stratégies intégrées de développement territorial soutenues
Indicateurs spécifiques au territoire de Gâtine :
- Nombre d’animations culturelles
- Nombre de participants aux manifestations
- Nombre de sites équipés pour diffusion culturelle</t>
  </si>
  <si>
    <t>Les objectifs de la fiche-action 3.3 « Préserver et valoriser le patrimoine naturel et bâti » sont les suivants :
- Améliorer la connaissance, la protection et la gestion du patrimoine naturel, paysager et bâti
- Préserver le paysage bocager, support de l’identité de la Gâtine
- Faire en sorte que les acteurs locaux se réapproprient le patrimoine local
Effets attendus :
- Sensibilisation et éducation à l’environnement et au développement durable
- Evolution des pratiques individuelles et collectives vers une préservation des milieux
- Réappropriation des espaces naturels par les habitants
- Amélioration de la connaissance du territoire et de son image</t>
  </si>
  <si>
    <t>Etat : DETR
Région Nouvelle-Aquitaine : selon les appels à projet</t>
  </si>
  <si>
    <t>Indicateurs communs à tous les territoires :
- Population couverte par les projets dans le cadre de stratégies de développement intégré
- Nombre de stratégies intégrées de développement territorial soutenues
Indicateurs spécifiques au territoire de Gâtine :
- Nombre d’actions de valorisation du patrimoine
- Nombre de projets d’investissement matériel
- Nombre d’études
- Nombre d’actions de formation, de communication</t>
  </si>
  <si>
    <t>TOTAL</t>
  </si>
  <si>
    <t>Les objectifs de la fiche-action 4.1 « Favoriser une mobilité durable » sont les suivants :
- Assurer la transition vers des modes de mobilité respectueux de l’environnement
- Développer des alternatives à la voiture pour les déplacements quotidiens
Effets attendus :
- Affirmation du développement durable en Gâtine
- Diminution de la consommation énergétique du territoire
- Développement du réseau de pistes cyclables</t>
  </si>
  <si>
    <t>Extension et aménagement de pistes cyclables et vélos-routes/voies vertes favorisant notamment la mobilité quotidienne
Développement du stationnement vélo et services aux cyclistes s’inscrivant dans une démarche de report modal
Aménagement de pôles d’échanges multimodaux et des aires de mobilité favorisant l’intermodalité</t>
  </si>
  <si>
    <t>Etat : DETR
- Région Nouvelle-Aquitaine : consolider et développer le réseau d’itinéraires cyclables</t>
  </si>
  <si>
    <t>Indicateurs communs à tous les territoires :
- Population couverte par les projets dans le cadre de stratégies de développement intégré
- Nombre de stratégies intégrées de développement territorial soutenues
- Nombre de projets intégrés de développement territorial soutenus
- Nombre d’emplois créés
Indicateurs spécifiques au territoire de Gâtine :
- Nombre d’études réalisées
- Nombre de projet réalisés (travaux)
- Nombre de personnes concernées par les opérations</t>
  </si>
  <si>
    <t>Les objectifs de la fiche-action 4.2 « Réduire la consommation énergétique » sont les suivants :
- Sensibiliser les acteurs locaux à la transition énergétique
- Lutter contre la précarité énergétique
Effets attendus :
- Affirmation du développement durable en Gâtine
- Diminution de la consommation énergétique du territoire</t>
  </si>
  <si>
    <t>FEDER OS2.1 : efficacité énergétique du parc tertiaire et résidentiel
Les « programmes de rénovation énergétique comprenant plus de 20 logements » seront financés par le FEDER OS2.1</t>
  </si>
  <si>
    <t>Indicateurs communs à tous les territoires :
- Population couverte par les projets dans le cadre de stratégies de développement intégré
- Nombre de stratégies intégrées de développement territorial soutenues
Indicateurs spécifiques au territoire de Gâtine :
- Nombre de diagnostics énergétiques
- Nombre de projets accompagnés</t>
  </si>
  <si>
    <t>Les objectifs de la fiche-action 4.3 « Valoriser les ressources locales » sont les suivants :
- Soutenir les filières locales de production agricoles
- Favoriser une alimentation durable et locale
- Sensibiliser les acteurs locaux à la transition énergétique
Effets attendus :
- Affirmation du développement durable en Gâtine
- Valorisation les ressources locales</t>
  </si>
  <si>
    <t>PSN FEADER : programme en cours de construction</t>
  </si>
  <si>
    <t>Collectivités territoriales et leurs groupements, syndicats mixtes et établissements publics, entreprises, exploitants agricoles, associations</t>
  </si>
  <si>
    <t>Non mentionnés</t>
  </si>
  <si>
    <t>Indicateurs communs à tous les territoires :
- Population couverte par les projets dans le cadre de stratégies de développement intégré
- Nombre de stratégies intégrées de développement territorial soutenues
Indicateurs spécifiques au territoire de Gâtine :
- Nombre d’actions de communication/sensibilisation
- Nombre de projets d’investissement matériel</t>
  </si>
  <si>
    <t>Objectifs :
- Prolonger et renforcer la stratégie de développement local dans le cadre d’une démarche interterritoriale et transnationale
- Encourager les acteurs du territoire à mettre en oeuvre des programmes d’échanges, d’actions communes avec des partenaires extérieurs au territoire.
- Partager des savoirs et construire des outils communs avec des territoires ruraux européens
- Valoriser les complémentarités entre territoires
Effets attendus :
- Echanger de nouvelles expériences, identifier et expérimenter de nouvelles pratiques développées dans d’autres territoires pour chacune des thématiques identifiées par le programme
- Mutualiser des moyens pour démultiplier l’efficacité des actions mises en oeuvre</t>
  </si>
  <si>
    <t>Programmes d’échanges d’acteurs associatifs autour de la construction d’un projet commun
Partage d’outils, de méthodes en matière de revitalisation des centres-bourgs
Programmes d’échanges avec des PNR
Programmes d’échanges d’associations ou d’entreprises autour de filières identitaires du territoire
Programme d’échanges autour de la thématique du jeu</t>
  </si>
  <si>
    <t>Collectivités publiques et leurs groupements, syndicats mixtes et établissements publics, associations, entreprises</t>
  </si>
  <si>
    <t>Région Nouvelle-Aquitaine : DATAR</t>
  </si>
  <si>
    <t>Indicateurs communs à tous les territoires :
- Population couverte par les projets dans le cadre de stratégies de développement intégré
- Nombre de stratégies intégrées de développement territorial soutenues
Indicateurs spécifiques au territoire de Gâtine :
- Nombre d’actions de coopération
- Nombre de personnes concernées par les opérations</t>
  </si>
  <si>
    <t>L’éventail des types d’actions soutenues peut permettre de répondre à chacune des 11 ambitions</t>
  </si>
  <si>
    <t>Objectifs :
- Animation du territoire, appui à l’émergence et au montage de projet s’inscrivant dans les orientations de la priorité ciblée du programme Leader
- Communication vers la société civile, vers les autres GAL, vers les partenaires
- Participation aux réseaux européen, national (réseau Rural Français) et régional
- Evaluer les impacts du programme, tirer les enseignements et les éléments transférables de la démarche
Effets attendus :
- Animation du GAL, mise en oeuvre et suivi de la stratégie</t>
  </si>
  <si>
    <t>Accompagner des maitres d’ouvrage depuis la phase de montage de projet jusqu’à la clôture
Analyser la pertinence des opérations au regard de la stratégie du territoire
Instruire les dossiers
Suivre et gérer le programme
Communiquer sur le programme et les projets soutenus
Mettre en oeuvre un dispositif d’évaluation du programme</t>
  </si>
  <si>
    <t>Indicateurs communs à tous les territoires :
- Population couverte par les projets dans le cadre de stratégies de développement intégré
- Nombre de stratégies intégrées de développement territorial soutenues
Indicateurs spécifiques au territoire de Gâtine :
- Nombre d’opérations accompagnées
- Nombre d’actions de communication
- Nombre d’actions d’évaluation</t>
  </si>
  <si>
    <t xml:space="preserve">Fiche-action 5 : Coopération </t>
  </si>
  <si>
    <t>Fiche-action 6 : Animation/gestion</t>
  </si>
  <si>
    <t>Démarches de réflexion innovantes sur les centres-bourgs :
✓ Etudes globales et transversales de revitalisation
✓ Démarches de concertation autour de projets de revitalisation de centre-bourg ou de réutilisation de bâtiments vacants ou menacés de l’être
✓ Etudes préalables d’aménagement et études de maitrise d’oeuvre faisant preuve d’innovation sur le plan méthodologique et/ou thématique
- Actions d’embellissement des centres-bourgs :
✓ Aménagement paysager des entrées de villes et connexion entre bocage et centre-bourg
✓ Opérations de végétalisation d’espaces urbanisés
✓ Mise en place de mobilier urbain qualitatif utilisant des matériaux biosourcés et géosourcés</t>
  </si>
  <si>
    <t xml:space="preserve">Points forts : Candidature claire et détaillée. Cohérence entre les enjeux identifiés et la répartition faite en fiches actions. </t>
  </si>
  <si>
    <t xml:space="preserve">Chaque fiche action développe le lien avec des ambitions de Néo-Terra, mais reste vague sur la/les ambition.s véritablement concernées
FA1.1 et FA1.2 : Préservation des terres agricoles et forestières
FA 2.1 : prise en compte de l'environnement
FA 3.1, 3.2 et 3.3 : aspect environnemental et écoresponsabilité des projets
FA 4.1 et 4.2 : mobilités propres et performances énergétique des logements communaux
</t>
  </si>
  <si>
    <t xml:space="preserve">Plan de financement de la stratégie par fonds développé p.83 de la candidature. La répartition de l'enveloppe prévisionnelle a bien été faite. 
Le PETR a bien réparti l'enveloppe par fiches actions. Le fléchage sur le LEADER a bien été pris en compte. 
</t>
  </si>
  <si>
    <t>1624km² (même périmètre que sur la programmation actuelle)</t>
  </si>
  <si>
    <t>Pays de Gâtine</t>
  </si>
  <si>
    <t xml:space="preserve">Non mentionnée
</t>
  </si>
  <si>
    <t xml:space="preserve">Toute une phase de concertation et d'élaboration de la stratégie de développement local s'est mise en place entre mars et mai 2022 ce qui a permis de regrouper différents acteurs du territoire, dont la Région et le Département le 5 avril lors d'une réunion de concertation. 
De plus, le travail en amont de la candidature a inclu les questions relatives au Contrat territorial de Relance et de Transition Ecologique, qui est un contrat avec l'Etat, et au Parc Naturel Régional. Ces échanges ont permis d'assurer un diagnostic "partagé, complété et validé par un ensemble d'acteurs représentatifs du territoire" (p.11). </t>
  </si>
  <si>
    <t xml:space="preserve">Développement sur les caractéristiques du DLAL p62 =&gt; Travail en réseau avec les différents acteurs du territoire associés depuis plusieurs années. Volonté de faire émerger des actions novatrices, au service d'un intérêt et d'un projet global commun. 
FA5 sur la coopération qui sera uniquement financée par du LEADER. Cette coopération est prévue de manière transnationale et interterritoriale. Le volet coopération permettra de travailler avec d'autres territoires PNR ou porteurs de projet du PNR. </t>
  </si>
  <si>
    <t>4 groupes d'intérêts avec une composition collège public / privé (8 membres publics et 13 membres privés). 3 de ces groupes sont composés de 5 membres. Le premier, sur la revitalisation, est composé de 6 membres. 
Le département y est représenté dans le groupe d'intérêt "service".
Aucun nom n'a encore été associé aux différentes structures envisagées pour les groupes d'intérêt. Il est précisé qu'un courrier sera demandé à chaque structure, qui explicitera sa motivation et sa volonté de faire partie du GAL, et devra nommer un membre titulaire et un membre suppléant. 
Il est précisé à la page 89 qu'à chaque séance, il sera vérifié que :
-&gt; 50% des membres sont présents
-&gt; Aucun groupe d'intérêt ne représente 50% des membres présents</t>
  </si>
  <si>
    <t xml:space="preserve">Toute la méthodologie de travail a été développée p9 répertoriant les présentations du bilan LEADER 14-20 fait auprès des acteurs du territoire. 
Réunion de concertation du 05/04/2022 (p.12). Elle a réuni les élus et acteurs socio-économiques du territoire afin d'identifier des typologiques d'actions à inscrire dans la future programmation. Différents représentants, tels que des maires, des représentants des PETR, du Département, un sénateur, etc, ont été conviés (liste p13).
Le 24 mai les membres du GAL se sont réunis pour définir les modalités de suivi du programme. 
Un travail préalable en amont de la candidature a été réalisé, notamment sur le CRTE et le projet du PNR. </t>
  </si>
  <si>
    <r>
      <t xml:space="preserve">Au point 4,2 "la stratégie retenue" (p.60-61) le PETR a identifié 4 objectifs prioritaires: 
</t>
    </r>
    <r>
      <rPr>
        <sz val="11"/>
        <rFont val="Calibri"/>
        <family val="2"/>
        <scheme val="minor"/>
      </rPr>
      <t>- Revitaliser les centre-bourgs;
- Renforcer l'attractivité via l'accès aux services;
- Renforcer l'attractivité touristique autour de l'identité patrimoniale;
- Accompagner la transition énergétique du territoire.
Chaque objectif répond à des enjeux identifiés dans le diagnostic réalisé par le PETR et se décline en une ou plusieurs fiches actions. La stratég</t>
    </r>
    <r>
      <rPr>
        <sz val="11"/>
        <color theme="1"/>
        <rFont val="Calibri"/>
        <family val="2"/>
        <scheme val="minor"/>
      </rPr>
      <t>ie se présente sous forme de logigramme.</t>
    </r>
  </si>
  <si>
    <t>Mathias VERHEYE, PETR du Pays de Gâtine 46 boulevard Edgar Quinet 79208 PARTHENAY, 05 49 64 25 49, mathias.verheye@gatine.org</t>
  </si>
  <si>
    <t xml:space="preserve">L'OS5 permet d'intervenir sur : 
- Le renforcement de l'ingénierie territoriale
- L'attractivité durable du territoire - accès aux services 
- Soutien aux dynamiques d'innovation et reconversion territoriales 
OP1 : Revitaliser les centres-bourgs =&gt; 2 FA
OP2 : Renforcer l'attractivité via l'accès aux services =&gt; 1FA
OP3 : Renforcer l'attractivité touristique autour de l'identité patrimoniale =&gt; 3 FA
OP4 : Acompagner la transition énergétique du territoire =&gt; 3 FA
Ces objectifs prioritaires s'appuient bien sur les priorités de l'OS5. 
Le PETR a retranscrit par logigramme le lien entre les objectifs prioritaires et les fiches actions.
FA5 : Coopération 
FA6 : Animation / Gestion 
</t>
  </si>
  <si>
    <t xml:space="preserve">Accompagnement le plus en amont possible des porteurs. Elaboration d'une plaquette très synthétique de communication expliquant les grandes orientations de la stratégie et indiquant les contacts de l'équipe technique. Elle sera distribuée à plusieurs acteurs. Guide pratique sur les fonds européens. Etc. Différents outils sont proposés par le PETR afin d'accompagner le plus en amont les futurs porteurs de projets et les accompagner dans la constitution et complétude de leur demande de subvention.
Le porteur sera amené à présenter son projet lors d'une audition durant laquelle un avis extérieur sera donné. 
</t>
  </si>
  <si>
    <r>
      <t xml:space="preserve">P86 : Il s'appuie sur les chargés de mission du PETR pour faire émerger les projets et accompagner les acteurs du territoire = travail en interne
L'animateur participera à diverses instances au cours desquelles il pourra intervneir (conférence des maires, réunions organisées pour les entrepises ou les associations, ou tout autre bénficiaire potentiel identifié sur les fiches actions) pour faire connaitre le programme LEADER. </t>
    </r>
    <r>
      <rPr>
        <b/>
        <sz val="11"/>
        <color rgb="FF0070C0"/>
        <rFont val="Calibri"/>
        <family val="2"/>
        <scheme val="minor"/>
      </rPr>
      <t xml:space="preserve">
</t>
    </r>
    <r>
      <rPr>
        <sz val="11"/>
        <color theme="1"/>
        <rFont val="Calibri"/>
        <family val="2"/>
        <scheme val="minor"/>
      </rPr>
      <t xml:space="preserve">
Les membres du GAL auront également un rôle important à jouer car, en tant que membres représentatifs du territoire, ils pourront être les ambassadeurs du futur programme et diffuseront les outils de communication créés auprès de leurs différents réseaux. 
</t>
    </r>
  </si>
  <si>
    <t>FEDER OS 2.7 : améliorer la protection et la préservation de la nature et de la biodiversité, et renforcer les infrastructures vertes, en particulier en milieu urbain et réduire les formes de pollution
Les actions « d’éducation à l’environnement, de connaissance, de gestion et d’aménagement des espaces naturels » d’intérêt régional seront financés par le FEDER OS 2.7.
PSN FEADER : les zones Natura 2000 ne sont pas éligible à la fiche-action</t>
  </si>
  <si>
    <t>Points faibles : Manque de précisions sur la composition du GAL (conflits d'intérêts et modalités de renouvellement du GAL)</t>
  </si>
  <si>
    <t xml:space="preserve">300 000€ de LEADER sont fléchés sur l'animation-gestion, ce qui représente  12,41% (cf. tableau vérif 25%). Cela n'excède donc pas les 25% du montant total de la contribution publique à la stratégie comme indiqué à l'article 34 du RPDC.  </t>
  </si>
  <si>
    <t xml:space="preserve">* Le PETR peut-il expliquer comment le SRADDET et le SRDEII ont été pris en compte lors de l'élaboration de la stratégie ? </t>
  </si>
  <si>
    <t xml:space="preserve">* Le PETR peut-il préciser les intitulés des thématiques Néo Terra fléchées les fiches actions ? </t>
  </si>
  <si>
    <r>
      <t xml:space="preserve">Les besoins du territoire sont répartis en plusieurs catégories : 
</t>
    </r>
    <r>
      <rPr>
        <b/>
        <sz val="11"/>
        <color theme="1"/>
        <rFont val="Calibri"/>
        <family val="2"/>
        <scheme val="minor"/>
      </rPr>
      <t xml:space="preserve">
-&gt; Les éléments issus du diagnostic du Contrat territorial de Relance et de Transition Ecologique.</t>
    </r>
    <r>
      <rPr>
        <sz val="11"/>
        <color theme="1"/>
        <rFont val="Calibri"/>
        <family val="2"/>
        <scheme val="minor"/>
      </rPr>
      <t xml:space="preserve"> Ces derniers regroupent trois grandes thématiques sont abordées : le développement économique, la cohésion sociale et la transition écologique. Chacune de ces thématiques est développée de manière à faire un constat des points forts et points faibles du territoire dans différents domaines. Ces constats sont ensuite synthétisés dans une analyse AFOM répertoriant les forces et faiblesses identifiés lors du diagnostic. Des menaces et opportunités y sont ensuite développées. Chaque thématique est conclue par les enjeux principaux identifiés. 
</t>
    </r>
    <r>
      <rPr>
        <b/>
        <sz val="11"/>
        <color theme="1"/>
        <rFont val="Calibri"/>
        <family val="2"/>
        <scheme val="minor"/>
      </rPr>
      <t>-&gt; Les éléments issus du diagnostic du PNR.</t>
    </r>
    <r>
      <rPr>
        <sz val="11"/>
        <color theme="1"/>
        <rFont val="Calibri"/>
        <family val="2"/>
        <scheme val="minor"/>
      </rPr>
      <t xml:space="preserve"> Il en va de même pour ces éléments. Des graphiques mettent en avant les évolutions et les besoins sont identifiés. L'analyse AFOM pour ce diagnostic du PNR est développée dans l'annexe 3 du dossier de candidature (à partir de la page 102). Cette analyse reprend les chiffres clés, atouts/opportunités et  faiblesses/menaces, ainsi que les enjeux. 
Le diagnostic est réalisé de telle manière que l'on comprend les enjeux et pouvons les identifier facilement.</t>
    </r>
  </si>
  <si>
    <r>
      <t>Il est fait mention du fléchage urbain/rural en page 62 de la candidature. Le PETR y indique qu'aucune commune n'a plus de 25 000 habitants su</t>
    </r>
    <r>
      <rPr>
        <sz val="11"/>
        <rFont val="Calibri"/>
        <family val="2"/>
        <scheme val="minor"/>
      </rPr>
      <t xml:space="preserve">r son territoire. La plus grande commune, Parthenay, compte 10 000 habitants. Les communes sont donc toutes rurales.
Les enjeux sont ainsi spécifiquement liés au rural. </t>
    </r>
  </si>
  <si>
    <t>*  Le PETR pourra-t-il nous fournir les statuts modifiés de 2018 afin que n'apparaissent que les trois communautés de communes constitutives du PETR ?</t>
  </si>
  <si>
    <t xml:space="preserve">La SP dispose de la capacité. 
Statuts de 2016 de la structure porteuse fournis. </t>
  </si>
  <si>
    <r>
      <t xml:space="preserve">Comment le GAL permet aux acteurs d'élaborer et de mener des opérations ? 
</t>
    </r>
    <r>
      <rPr>
        <sz val="8"/>
        <rFont val="Calibri"/>
        <family val="2"/>
        <scheme val="minor"/>
      </rPr>
      <t xml:space="preserve">Comment les différents acteurs de l'EBD vont être mobilisés ? </t>
    </r>
    <r>
      <rPr>
        <sz val="11"/>
        <rFont val="Calibri"/>
        <family val="2"/>
        <scheme val="minor"/>
      </rPr>
      <t xml:space="preserve">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r>
  </si>
  <si>
    <t>p86 =&gt; Comme pour la programmation 14-20, l'animation gestion du futur programme sera constituée de 1ETP pour l'animation et 0,8ETP pour la gestion. 
L'équipe technique est intégrée à l'équipe du PETR du pays de Gâtine et participera aux réunions d'équipe du pays avec les autres chargés de mission sur les différentes thématiques. 
L'animateur LEADER est également associé aux comités de pilotage des opérations pour lesquels des fonds européens peuvent être sollicités. Il pourra également intervenir auprès de différentes instances, comme les conférences de maires par exemple, pour faire connaitre le LEADER. 
Il y a bien une adéquation entre les moyens d'ingénierie et la stratégie / le plan d'action proposé.</t>
  </si>
  <si>
    <t xml:space="preserve">* Le PETR peut-il apporter des précisions quant à l'association des habitants du territoire ? </t>
  </si>
  <si>
    <t xml:space="preserve">* Le PETR pourrait-il apporter des précisions quant aux modalités de prise en compte des conflits d'intérêts :
-&gt; Exclusion au moment des débats et du vote ?
-&gt; Modalités d'information / alerte aux membres du GAL pour qu'ils signalent s'ils sont en situation de conflit d'intérêt
Peut-il également préciser les modalités de renouvellement des membres du GAL ?
</t>
  </si>
  <si>
    <t xml:space="preserve">EVALUATION GLOBALE </t>
  </si>
  <si>
    <t>Retour Information complémentaire du territoire</t>
  </si>
  <si>
    <t>Statuts signés en date du 16/12/2016 =&gt; Le PETR pourra-t-il nous fournir les statuts modifiés de 2018 afin que n'apparaissent que les trois communautés de communes constitutives du PETR ? --&gt; reçus le 17/08/2022</t>
  </si>
  <si>
    <r>
      <rPr>
        <b/>
        <sz val="10"/>
        <rFont val="Calibri"/>
        <family val="2"/>
        <scheme val="minor"/>
      </rPr>
      <t>SRADDET</t>
    </r>
    <r>
      <rPr>
        <sz val="10"/>
        <rFont val="Calibri"/>
        <family val="2"/>
        <scheme val="minor"/>
      </rPr>
      <t xml:space="preserve"> : la stratégie s’appuie sur un diagnostic conforme au SRADDET. Le diagnostic lié au projet de PNR mentionne ce document (cf. pièce jointe), et la charte qui en découlera devra également lui être conforme. Le Pays s’est par ailleurs appuyé sur un guide d’accompagnement des territoires à l’intégration du SRADDET dans les documents d’urbanisme (cf. pièce jointe). Au final, la plupart règles générales du SRADDET se retrouvent dans la stratégie du territoire : « développement urbain durable et gestion économe de l’espace, cohésion et solidarités sociales et territoriales, intermodalité, énergie, préservation et restauration de la biodiversité ».
</t>
    </r>
    <r>
      <rPr>
        <b/>
        <sz val="10"/>
        <rFont val="Calibri"/>
        <family val="2"/>
        <scheme val="minor"/>
      </rPr>
      <t>SRDEII</t>
    </r>
    <r>
      <rPr>
        <sz val="10"/>
        <rFont val="Calibri"/>
        <family val="2"/>
        <scheme val="minor"/>
      </rPr>
      <t xml:space="preserve"> : le SRDEII est principalement axé sur les ambitions NéoTerra, auxquelles la stratégie de développement locale est indexée. Ses 3 priorités (accélérer les transitions au service de la compétitivité et de l’emploi, renforcer la souveraineté par l’innovation responsable, placer l’humain et l’équilibre des territoires au coeur du développement) se retrouvent de différentes manières dans la stratégie locale : - au sein des fiches-actions : 1.1 Maintenir et développer une offre de commerces de proximité en centre-bourg, 2.1 Développer et maintenir l’accès aux services à la population - à travers les indicateurs de suivi, où le nombre d’emplois créés et maintenus apparaitra - à travers les critères de sélection des projets, où l’innovation sera notée par le comité</t>
    </r>
  </si>
  <si>
    <t>Informations sur le fléchage des ambitions NEO TERRA insérées dans les fiches actions</t>
  </si>
  <si>
    <t>La fiche-action vise à développer un urbanisme de proximité avec la revitalisation des centres-bourgs. En accompagnant le développement des commerces et marchés en centre-bourg plutôt qu’en périphérie, la fiche-action permettra de préserver les terres agricoles, forestières et naturelles.
Fiche 1.1 : Maintenir et développer une offre de commerces de proximité en centre-bourg (FEDER) Ambition 4 : Développer des mobilités propres pour tous « Développer un urbanisme de proximité avec la revitalisation des centres-bourgs</t>
  </si>
  <si>
    <t>Accompagner la rénovation des centres-bourgs et accompagner les communes en ce sens, plutôt que de poursuivre les extensions périphériques, permettra de préserver des terres agricoles, forestières et naturelles.
Fiche 1.2 : Favoriser les approches durables de revitalisation des centres-bourgs (LEADER) Ambition 5 : Développer et systématiser un urbanisme durable, résilient, économe en ressources et qui s’adapte aux risques naturels et aux changements climatiques « Intégrer la biodiversité dans les villes » Ambition 8 : Préserver nos ressources naturelles et la biodiversité « Systématiser l’intégration d’espaces et de biodiversité dans tous les nouveaux aménagements urbains et toutes les rénovations urbaines » Ambition 10 : Préserver les terres agricoles, forestières et naturelles « Accompagner la rénovation des bourgs et des centres-villes plutôt que l’extension périphérique et accompagner les communes dans leurs décisions d’urbanisme »</t>
  </si>
  <si>
    <t>La prise en compte de l’environnement dans les opérations de construction/réhabilitation sera un des critères de sélection des projets.
Fiche 2.1 : Développer et maintenir l’accès aux services à la population (FEDER) Ambition 4 : Développer des mobilités propres pour tous « Développer un urbanisme de proximité avec la revitalisation des centres-bourgs</t>
  </si>
  <si>
    <t>Les critères de sélection valoriseront l’aspect environnemental et l’écoresponsabilité des projets
Fiche 3.1 : Qualifier, diversifier et promouvoir l’offre touristique (LEADER) Ambition 8 : Préserver nos ressources naturelles et la biodiversité</t>
  </si>
  <si>
    <t>La fiche-action vise à rapprocher la culture des habitants, via une diffusion sur l’ensemble du territoire.
Fiche 3.2 : Favoriser la création et la diffusion de projets culturels (FEDER) Ambition 4 : Développer des mobilités propres pour tous « Développer un urbanisme de proximité avec la revitalisation des centres-bourgs</t>
  </si>
  <si>
    <t>La fiche-action vise à préserver les ressources naturelles et la biodiversité, ainsi que les terres agricoles, forestières et naturelles.
Fiche 3.3 : Préserver et valoriser le patrimoine naturel et bâti (LEADER) Ambition 8 : Préserver nos ressources naturelles et la biodiversité Ambition 10 : Préserver les terres agricoles, forestières et naturelles</t>
  </si>
  <si>
    <t>Développement de mobilités propres
Fiche 4.1 : Favoriser une mobilité durable (FEDER) Ambition 4 : Développer des mobilités propres pour tous</t>
  </si>
  <si>
    <t>Amélioration des performances énergétiques des logements communaux
Fiche 4.2 : Accompagner la transition énergétique du territoire (LEADER) Ambition 5 : Développer et systématiser un urbanisme durable, résilient, économe en ressources et qui s’adapte aux risques naturels et aux changements climatiques « Aider à la rénovation énergétique ».</t>
  </si>
  <si>
    <t>Favoriser l’engagement citoyen pour accélérer la transition écologique.
Soutien aux productions locales et donc préservation des terres agricoles, forestière, naturelles.
Fiche 4.3 : Valoriser les ressources locales (LEADER) Ambition 1 : Favoriser l’engagement citoyen pour accélérer la transition écologique Ambition 10 : Préserver les terres agricoles, forestières et naturelles</t>
  </si>
  <si>
    <t>statuts de 2018 fournis</t>
  </si>
  <si>
    <t>Les habitants pourront s’informer sur le site internet du Pays de Gâtine qui présentera l’ensemble des projets financés (via des fiches-projets).
Des documents de présentation du programme seront disponibles dans toutes les mairies du territoire.
Un kakémono présentant le programme pourra être réalisé, et présent lors de chaque manifestation organisée par le Pays de Gâtine.
La presse pourra être invitée lors de quelques comités de programmation, ce qui permettra de publier des articles sur le fonctionnement du programme et de donner des exemples de projets financés.
En plus de la publicité obligatoire des fonds européens, les porteurs pourront associer le Pays pour présenter les fonds européens lors d’inaugurations de bâtiments par exemple.</t>
  </si>
  <si>
    <t>Modalités de renouvellement des membres du GAL : avant la fin 2022, un courrier sera envoyé à chaque structure composant le GAL. Chaque structure devra ainsi indiquer si elle souhaite maintenir sa présence dans le futur comité de programmation, et désigner un membre titulaire et un membre suppléant.
Si une structure ne souhaite pas rester membre, le Pays invitera une autre structure (du même type).
Le nombre de membres envisagé est donc de 21 (20 membres actuels plus le Département). Dans le cas d’un désistement d’une structure en cours de programme, une invitation serait automatiquement transmise à une autre pour la remplacer.
Gestion des conflits d’intérêt : chaque membre désigné par une structure devra indiquer au Pays les différents mandats qu’il détient auprès d’autres structures. Lors de chaque sélection ou programmation, les membres devront indiquer (case à cocher) s’ils ont un lien avec l’opération ou le porteur de projet. Si tel est le cas, ils ne pourront pas prendre part au vote.</t>
  </si>
  <si>
    <t>L’innovation dans la stratégie est la même que la définition communautaire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oeuvre du projet ».</t>
  </si>
  <si>
    <t>(note initiale 31/36)</t>
  </si>
  <si>
    <t xml:space="preserve">Informations complémentaires  à apporter : 
--&gt; En tant que notion fondamentale du programme LEADER, préciser la définition de l’innovation dans votre stratégie et votre plan d’actions si elle est différente de la définition communautaire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--&gt; Préciser comment le SRDEII et le SRADDET ont été pris en compte dans l'élaboration de la stratégie 
--&gt;  Flécher sur chaque fiche action les ambitions de NEO TERRA
--&gt;  Préciser comment les habitants du territoires seront associés tout au long de la programmation (communication, réunion d'information…).
--&gt;  Pour le fonctionnement du comité de programmation du GAL, préciser :
- Les modalités pour le renouvellement des membres du GAL
- La gestion des conflits intérêt 
</t>
  </si>
  <si>
    <r>
      <t xml:space="preserve">Les objectifs de la fiche-action 1.1 « Maintenir et développer une offre de commerces de proximité en centre-bourg » sont les suivants :
- Maintenir et développer les commerces en centre-bourg, et favoriser leur transmission
- Renouveler les facteurs d’attractivité des centres-bourgs et leur redonner des attributs de proximité, de centralité
- Développer l’emploi et la création d’activité dans les centres-bourgs
</t>
    </r>
    <r>
      <rPr>
        <b/>
        <u/>
        <sz val="11"/>
        <rFont val="Calibri"/>
        <family val="2"/>
        <scheme val="minor"/>
      </rPr>
      <t>Effets attendus :</t>
    </r>
    <r>
      <rPr>
        <sz val="11"/>
        <rFont val="Calibri"/>
        <family val="2"/>
        <scheme val="minor"/>
      </rPr>
      <t xml:space="preserve">
- Maintien et augmentation de la population dans les centres-bourgs
- Maintien et augmentation des commerces dans les centres-bourgs
- Redynamisation des centres-bourgs</t>
    </r>
  </si>
  <si>
    <r>
      <t xml:space="preserve">Les objectifs de la fiche-action 1.2 « Favoriser les approches durables de revitalisation des centres-bourgs » sont les suivants :
- Encourager les communes à s’engager dans une réflexion globale et qualitative d’aménagement visant à donner une identité territoriale partagée
- Proposer de nouvelles méthodes de co-construction de projet
- Expérimenter de nouvelles approches de redynamisation
- Assurer un bon aménagement des centres-bourgs cohérent dans le temps
- Offrir un cadre de vie attractif aux habitants des centres-bourgs
</t>
    </r>
    <r>
      <rPr>
        <b/>
        <u/>
        <sz val="11"/>
        <rFont val="Calibri"/>
        <family val="2"/>
        <scheme val="minor"/>
      </rPr>
      <t>Effets attendus :</t>
    </r>
    <r>
      <rPr>
        <sz val="11"/>
        <rFont val="Calibri"/>
        <family val="2"/>
        <scheme val="minor"/>
      </rPr>
      <t xml:space="preserve">
- Maintien et augmentation de la population dans les centres-bourgs
- Des centralités retrouvées, avec des attributs de proximité, d’accessibilité
- Des aménagements de bourgs durables avec une vision à long terme
- Une bonne connexion paysagère entre les bourgs et leur environnement</t>
    </r>
  </si>
  <si>
    <r>
      <t xml:space="preserve"> Les objectifs de la fiche-action 3.1 « Qualifier, diversifier et promouvoir l’offre touristique » sont les suivants :
- Améliorer la promotion du territoire autour d’une identité territoriale de Gâtine
- Développer l’accueil et l’information à destination du public
- Affirmer le potentiel touristique du territoire
- Favoriser la découverte immersive du territoire
- Diversifier et améliorer l’offre d’hébergements touristiques
- Proposer une offre touristique de qualité
- Accompagner le développement de l’agritourisme
</t>
    </r>
    <r>
      <rPr>
        <b/>
        <u/>
        <sz val="11"/>
        <rFont val="Calibri"/>
        <family val="2"/>
        <scheme val="minor"/>
      </rPr>
      <t>Effets attendus :</t>
    </r>
    <r>
      <rPr>
        <sz val="11"/>
        <rFont val="Calibri"/>
        <family val="2"/>
        <scheme val="minor"/>
      </rPr>
      <t xml:space="preserve">
- Augmentation de la fréquentation des sites touristiques de Gâtine
- Augmentation de la durée de séjour des touristes
- Développement de l’activité touristique
- Renforcement de la mise en réseau des acteurs
- Notoriété de la Gâtine sur le marché régional</t>
    </r>
  </si>
  <si>
    <r>
      <t xml:space="preserve">Les objectifs de la fiche-action 3.2 « Favoriser la création et la diffusion de projets culturels » sont les suivants :
- Mettre en valeur le patrimoine culturel de Gâtine dans le cadre d’actions innovantes
- Développer une offre culturelle répondant aux attentes des publics (familial, jeunes, touristes, etc.)
- Permettre une diffusion de la culture sur l’ensemble du territoire
- Améliorer la promotion du territoire via son patrimoine culturel
- Développer l’innovation numérique par les acteurs de l’animation du patrimoine culturel
</t>
    </r>
    <r>
      <rPr>
        <b/>
        <u/>
        <sz val="11"/>
        <rFont val="Calibri"/>
        <family val="2"/>
        <scheme val="minor"/>
      </rPr>
      <t>Effets attendus :</t>
    </r>
    <r>
      <rPr>
        <sz val="11"/>
        <rFont val="Calibri"/>
        <family val="2"/>
        <scheme val="minor"/>
      </rPr>
      <t xml:space="preserve">
- Renforcement l’identité culturelle de la Gâtine
- Renforcement de l’appropriation du patrimoine culturel local par les habitants et les touristes</t>
    </r>
  </si>
  <si>
    <t>Développement de projets culturels :
✓ Organisation et coordination d’évènements culturels
✓ Organisation et coordination de programmes d’animations culturelles favorisant l’accès à la culture en milieu rural
Equipements de bâtiments culturels :
✓ Création/amélioration d’espaces et d’outils de diffusion
✓ Création/amélioration d’outils mutualisés entre différentes structures</t>
  </si>
  <si>
    <t>Protection, restauration, valorisation et animation du patrimoine vernaculaire identitaire du territoire (hors patrimoine classé ou inscrit MH)
Valorisation et aménagement de sites naturels et paysagers, d’espaces de découverte des milieux.
Actions favorisant le maintien et l’entretien des haies bocagères
Valorisation des cours d’eau
Connaissance et valorisation du paysage et de la biodiversité :
✓ Diagnostics, d’inventaires, de guides, d’études de suivi (Forêt, TVB, haies, …)
✓ Communication, sensibilisation, formation des propriétaires, producteurs, élus, du grand public
✓ Accompagnement des propriétaires, producteurs vers une gestion durable de leurs ressources</t>
  </si>
  <si>
    <t>Démarches favorisant la réduction de la consommation énergétique :
✓ Diagnostics énergétiques des bâtiments de moins de 1000m²
✓ Réhabilitation énergétique des logements communaux (opérations de moins de 20 logements)
✓ Actions de formation, de communication, de sensibilisation des professionnels et des particuliers
Opérations relatives à l’élaboration et à la mise en oeuvre du PCAET (études, animation et mise en oeuvre du plan d’actions)</t>
  </si>
  <si>
    <r>
      <t>Etat : DETR
SIEDS (</t>
    </r>
    <r>
      <rPr>
        <i/>
        <sz val="11"/>
        <rFont val="Calibri"/>
        <family val="2"/>
        <scheme val="minor"/>
      </rPr>
      <t>service public de l'électricité et du gaz en Deux-Sèvres</t>
    </r>
    <r>
      <rPr>
        <sz val="11"/>
        <rFont val="Calibri"/>
        <family val="2"/>
        <scheme val="minor"/>
      </rPr>
      <t>) : audit énergétique (financement à 50%)
Région : Contrat de développement et de transitions 2023-2025</t>
    </r>
  </si>
  <si>
    <t>Démarches favorisant la consommation et la vente de produits alimentaires issus des ressources du territoire :
✓ Sensibilisation auprès des consommateurs, producteurs et professionnels de la restauration collective/traditionnelle
✓ Communication sur l’offre en produits locaux ou issus de la ressource locale
✓ Etudes, investissements et équipements favorisant l’approvisionnement de restaurants scolaires publics en produits agricoles locaux
✓ Création d’ateliers de transformation et d’outils de commercialisation
Projets utilisant de manière durable une ressource locale et biosourcée pour une valorisation économique locale (exemple : valorisation du bois-énergie, de la laine)</t>
  </si>
  <si>
    <t>Structure juridique porteuse du GAL</t>
  </si>
  <si>
    <r>
      <rPr>
        <sz val="11"/>
        <rFont val="Symbol"/>
        <family val="1"/>
        <charset val="2"/>
      </rPr>
      <t></t>
    </r>
    <r>
      <rPr>
        <sz val="11"/>
        <rFont val="Calibri"/>
        <family val="2"/>
        <scheme val="minor"/>
      </rPr>
      <t> Oui x</t>
    </r>
    <r>
      <rPr>
        <sz val="11"/>
        <rFont val="Symbol"/>
        <family val="1"/>
        <charset val="2"/>
      </rPr>
      <t xml:space="preserve"> </t>
    </r>
    <r>
      <rPr>
        <sz val="11"/>
        <rFont val="Calibri"/>
        <family val="2"/>
        <scheme val="minor"/>
      </rPr>
      <t xml:space="preserve">Non 
Si oui : périmètre concerné et territoire chef de file le cas échéant </t>
    </r>
  </si>
  <si>
    <r>
      <t xml:space="preserve"> Liste des pièces manquantes (31/36)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(cf liste détaillée dans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17/08/2022 (voir synthèse des réponses fournies par le GAL dans la colonne F retour informations complémentaires du territoire)
</t>
    </r>
    <r>
      <rPr>
        <sz val="11"/>
        <color theme="1"/>
        <rFont val="Symbol"/>
        <family val="1"/>
        <charset val="2"/>
      </rPr>
      <t>®</t>
    </r>
    <r>
      <rPr>
        <sz val="11"/>
        <color theme="1"/>
        <rFont val="Calibri"/>
        <family val="2"/>
        <scheme val="minor"/>
      </rPr>
      <t xml:space="preserve"> Date envoi notification sélection : </t>
    </r>
  </si>
  <si>
    <r>
      <rPr>
        <b/>
        <sz val="11"/>
        <color theme="1"/>
        <rFont val="Webdings"/>
        <family val="1"/>
        <charset val="2"/>
      </rPr>
      <t xml:space="preserve">1 </t>
    </r>
    <r>
      <rPr>
        <b/>
        <sz val="11"/>
        <color theme="1"/>
        <rFont val="Calibri"/>
        <family val="2"/>
        <scheme val="minor"/>
      </rPr>
      <t>Candidature incomplète : 
Pièces manquantes/Elements non recevables : 
 Les statuts de la structure porteuse de la candidature signés de 2018 avec arrêté préfectoral 
Date de demande des compléments d'information et délai de réponse : 11/07/2022 avant le 29/08/2022</t>
    </r>
  </si>
  <si>
    <r>
      <t>X</t>
    </r>
    <r>
      <rPr>
        <b/>
        <sz val="11"/>
        <color theme="1"/>
        <rFont val="Symbol"/>
        <family val="1"/>
        <charset val="2"/>
      </rPr>
      <t xml:space="preserve"> </t>
    </r>
    <r>
      <rPr>
        <b/>
        <sz val="11"/>
        <color theme="1"/>
        <rFont val="Calibri"/>
        <family val="2"/>
        <scheme val="minor"/>
      </rPr>
      <t>Candidature recevable après réception des pièces complémentaires : 
Pièces reçues :  Statuts avec arrêté préfectoral ainsi que la délibération de la CdC Val de Gâtine qui valide la candidature
Date de réception des pièces manquantes (indiquer dans la case observation) : 17/08/2022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</si>
</sst>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34"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b/>
      <sz val="11"/>
      <color rgb="FF0070C0"/>
      <name val="Calibri"/>
      <family val="2"/>
      <scheme val="minor"/>
    </font>
    <font>
      <b/>
      <sz val="11"/>
      <color rgb="FFFF0000"/>
      <name val="Calibri"/>
      <family val="2"/>
      <scheme val="minor"/>
    </font>
    <font>
      <sz val="8"/>
      <name val="Calibri"/>
      <family val="2"/>
      <scheme val="minor"/>
    </font>
    <font>
      <i/>
      <sz val="9"/>
      <color theme="1"/>
      <name val="Calibri"/>
      <family val="2"/>
      <scheme val="minor"/>
    </font>
    <font>
      <i/>
      <sz val="10"/>
      <color theme="1"/>
      <name val="Calibri"/>
      <family val="2"/>
      <scheme val="minor"/>
    </font>
    <font>
      <b/>
      <sz val="12"/>
      <color theme="1"/>
      <name val="Calibri"/>
      <family val="2"/>
      <scheme val="minor"/>
    </font>
    <font>
      <sz val="10"/>
      <name val="Calibri"/>
      <family val="2"/>
      <scheme val="minor"/>
    </font>
    <font>
      <b/>
      <sz val="10"/>
      <name val="Calibri"/>
      <family val="2"/>
      <scheme val="minor"/>
    </font>
    <font>
      <b/>
      <sz val="10"/>
      <name val="Verdana"/>
      <family val="2"/>
    </font>
    <font>
      <b/>
      <u/>
      <sz val="11"/>
      <name val="Calibri"/>
      <family val="2"/>
      <scheme val="minor"/>
    </font>
    <font>
      <i/>
      <sz val="11"/>
      <name val="Calibri"/>
      <family val="2"/>
      <scheme val="minor"/>
    </font>
    <font>
      <b/>
      <sz val="18"/>
      <name val="Calibri"/>
      <family val="2"/>
      <scheme val="minor"/>
    </font>
    <font>
      <b/>
      <sz val="11"/>
      <color theme="1"/>
      <name val="Webdings"/>
      <family val="1"/>
      <charset val="2"/>
    </font>
  </fonts>
  <fills count="16">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7"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44" fontId="20" fillId="0" borderId="0" applyFont="0" applyFill="0" applyBorder="0" applyAlignment="0" applyProtection="0"/>
    <xf numFmtId="9" fontId="20" fillId="0" borderId="0" applyFont="0" applyFill="0" applyBorder="0" applyAlignment="0" applyProtection="0"/>
  </cellStyleXfs>
  <cellXfs count="136">
    <xf numFmtId="0" fontId="0" fillId="0" borderId="0" xfId="0"/>
    <xf numFmtId="0" fontId="0" fillId="0" borderId="1" xfId="0"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3"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0" fontId="0" fillId="0" borderId="1" xfId="0" applyBorder="1" applyAlignment="1">
      <alignment horizontal="center" vertical="center" wrapText="1"/>
    </xf>
    <xf numFmtId="0" fontId="0" fillId="0" borderId="1" xfId="0" applyFont="1" applyFill="1" applyBorder="1" applyAlignment="1">
      <alignment vertical="center" wrapText="1"/>
    </xf>
    <xf numFmtId="0" fontId="0" fillId="0" borderId="1" xfId="0" applyFill="1" applyBorder="1" applyAlignment="1">
      <alignment vertical="center" wrapText="1"/>
    </xf>
    <xf numFmtId="0" fontId="21" fillId="0" borderId="1" xfId="0" applyFont="1" applyBorder="1" applyAlignment="1">
      <alignment vertical="center" wrapText="1"/>
    </xf>
    <xf numFmtId="0" fontId="22" fillId="0" borderId="1" xfId="0" applyFont="1" applyBorder="1" applyAlignment="1">
      <alignment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wrapText="1"/>
    </xf>
    <xf numFmtId="0" fontId="27" fillId="0" borderId="1" xfId="0" applyFont="1" applyBorder="1" applyAlignment="1">
      <alignment vertical="center" wrapText="1"/>
    </xf>
    <xf numFmtId="0" fontId="10" fillId="0" borderId="1" xfId="0" applyFont="1" applyBorder="1" applyAlignment="1">
      <alignment vertical="center" wrapText="1"/>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26" fillId="7" borderId="5" xfId="0" applyFont="1" applyFill="1" applyBorder="1" applyAlignment="1">
      <alignment horizontal="center" vertical="center" wrapText="1"/>
    </xf>
    <xf numFmtId="0" fontId="26" fillId="7" borderId="12" xfId="0" applyFont="1" applyFill="1" applyBorder="1" applyAlignment="1">
      <alignment horizontal="center" vertical="center" wrapText="1"/>
    </xf>
    <xf numFmtId="0" fontId="26" fillId="7" borderId="8" xfId="0" applyFont="1" applyFill="1" applyBorder="1" applyAlignment="1">
      <alignment horizontal="center" vertical="center" wrapText="1"/>
    </xf>
    <xf numFmtId="0" fontId="26" fillId="0" borderId="2" xfId="0" applyFont="1" applyBorder="1" applyAlignment="1">
      <alignment horizontal="left" vertical="center" wrapText="1"/>
    </xf>
    <xf numFmtId="0" fontId="26" fillId="0" borderId="10" xfId="0" applyFont="1" applyBorder="1" applyAlignment="1">
      <alignment horizontal="left" vertical="center" wrapText="1"/>
    </xf>
    <xf numFmtId="0" fontId="26" fillId="0" borderId="3" xfId="0" applyFont="1" applyBorder="1" applyAlignment="1">
      <alignment horizontal="left" vertical="center" wrapText="1"/>
    </xf>
    <xf numFmtId="0" fontId="29" fillId="10" borderId="1" xfId="0" applyFont="1" applyFill="1" applyBorder="1" applyAlignment="1">
      <alignment horizontal="center" vertical="center" wrapText="1"/>
    </xf>
    <xf numFmtId="0" fontId="15" fillId="0" borderId="0" xfId="0" applyFont="1"/>
    <xf numFmtId="0" fontId="10" fillId="15" borderId="1" xfId="0" applyFont="1" applyFill="1" applyBorder="1" applyAlignment="1">
      <alignment vertical="center" wrapText="1"/>
    </xf>
    <xf numFmtId="0" fontId="15" fillId="0" borderId="1" xfId="0" applyFont="1" applyBorder="1" applyAlignment="1">
      <alignment wrapText="1"/>
    </xf>
    <xf numFmtId="0" fontId="15" fillId="0" borderId="1" xfId="0" applyFont="1" applyBorder="1"/>
    <xf numFmtId="0" fontId="15" fillId="15" borderId="1" xfId="0" applyFont="1" applyFill="1" applyBorder="1" applyAlignment="1">
      <alignment vertical="center" wrapText="1"/>
    </xf>
    <xf numFmtId="44" fontId="15" fillId="0" borderId="1" xfId="1" applyFont="1" applyBorder="1" applyAlignment="1">
      <alignment horizontal="center" vertical="center" wrapText="1"/>
    </xf>
    <xf numFmtId="0" fontId="15" fillId="0" borderId="1" xfId="0" applyFont="1" applyBorder="1" applyAlignment="1">
      <alignment horizontal="center" vertical="center" wrapText="1"/>
    </xf>
    <xf numFmtId="10" fontId="15" fillId="0" borderId="1" xfId="0" applyNumberFormat="1" applyFont="1" applyBorder="1" applyAlignment="1">
      <alignment horizontal="center" vertical="center" wrapText="1"/>
    </xf>
    <xf numFmtId="0" fontId="15" fillId="0" borderId="1"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1" xfId="0" applyFont="1" applyFill="1" applyBorder="1" applyAlignment="1">
      <alignment horizontal="center" vertical="center" wrapText="1"/>
    </xf>
    <xf numFmtId="0" fontId="10" fillId="3" borderId="1" xfId="0" applyFont="1" applyFill="1" applyBorder="1" applyAlignment="1">
      <alignment vertical="center" wrapText="1"/>
    </xf>
    <xf numFmtId="0" fontId="15" fillId="3" borderId="1" xfId="0" applyFont="1" applyFill="1" applyBorder="1" applyAlignment="1">
      <alignment vertical="center" wrapText="1"/>
    </xf>
    <xf numFmtId="44" fontId="15" fillId="0" borderId="1" xfId="1" applyFont="1" applyBorder="1" applyAlignment="1">
      <alignment vertical="center" wrapText="1"/>
    </xf>
    <xf numFmtId="44" fontId="15" fillId="0" borderId="1" xfId="1" applyFont="1" applyBorder="1" applyAlignment="1">
      <alignment wrapText="1"/>
    </xf>
    <xf numFmtId="0" fontId="10" fillId="14" borderId="1" xfId="0" applyFont="1" applyFill="1" applyBorder="1" applyAlignment="1">
      <alignment vertical="center" wrapText="1"/>
    </xf>
    <xf numFmtId="44" fontId="15" fillId="0" borderId="2" xfId="1" applyFont="1" applyBorder="1" applyAlignment="1">
      <alignment horizontal="center" wrapText="1"/>
    </xf>
    <xf numFmtId="44" fontId="15" fillId="0" borderId="10" xfId="1" applyFont="1" applyBorder="1" applyAlignment="1">
      <alignment horizontal="center" wrapText="1"/>
    </xf>
    <xf numFmtId="0" fontId="15" fillId="14" borderId="1" xfId="0" applyFont="1" applyFill="1" applyBorder="1" applyAlignment="1">
      <alignment vertical="center" wrapText="1"/>
    </xf>
    <xf numFmtId="0" fontId="15" fillId="0" borderId="12" xfId="0" applyFont="1" applyFill="1" applyBorder="1" applyAlignment="1">
      <alignment horizontal="center" vertical="center" wrapText="1"/>
    </xf>
    <xf numFmtId="0" fontId="10" fillId="13" borderId="1" xfId="0" applyFont="1" applyFill="1" applyBorder="1" applyAlignment="1">
      <alignment vertical="center" wrapText="1"/>
    </xf>
    <xf numFmtId="44" fontId="15" fillId="0" borderId="2" xfId="1" applyFont="1" applyBorder="1" applyAlignment="1">
      <alignment wrapText="1"/>
    </xf>
    <xf numFmtId="44" fontId="15" fillId="0" borderId="10" xfId="1" applyFont="1" applyBorder="1" applyAlignment="1">
      <alignment wrapText="1"/>
    </xf>
    <xf numFmtId="0" fontId="15" fillId="13" borderId="1" xfId="0" applyFont="1" applyFill="1" applyBorder="1" applyAlignment="1">
      <alignment vertical="center" wrapText="1"/>
    </xf>
    <xf numFmtId="10" fontId="15" fillId="0" borderId="1" xfId="2" applyNumberFormat="1" applyFont="1" applyBorder="1" applyAlignment="1">
      <alignment horizontal="center" vertical="center" wrapText="1"/>
    </xf>
    <xf numFmtId="0" fontId="15" fillId="9" borderId="1" xfId="0" applyFont="1" applyFill="1" applyBorder="1" applyAlignment="1">
      <alignment vertical="center" wrapText="1"/>
    </xf>
    <xf numFmtId="44" fontId="15" fillId="0" borderId="5" xfId="1" applyFont="1" applyBorder="1" applyAlignment="1">
      <alignment wrapText="1"/>
    </xf>
    <xf numFmtId="0" fontId="15" fillId="0" borderId="1" xfId="0" applyFont="1" applyBorder="1" applyAlignment="1">
      <alignment horizontal="center" vertical="center"/>
    </xf>
    <xf numFmtId="0" fontId="15" fillId="0" borderId="0" xfId="0" applyFont="1" applyAlignment="1">
      <alignment wrapText="1"/>
    </xf>
    <xf numFmtId="44" fontId="15" fillId="0" borderId="1" xfId="0" applyNumberFormat="1" applyFont="1" applyBorder="1"/>
    <xf numFmtId="0" fontId="10" fillId="0" borderId="1" xfId="0" applyFont="1" applyBorder="1" applyAlignment="1">
      <alignment horizontal="right" wrapText="1"/>
    </xf>
    <xf numFmtId="44" fontId="10" fillId="0" borderId="1" xfId="0" applyNumberFormat="1" applyFont="1" applyBorder="1" applyAlignment="1">
      <alignment horizontal="right" vertical="center"/>
    </xf>
    <xf numFmtId="0" fontId="10" fillId="0" borderId="1" xfId="0" applyFont="1" applyBorder="1" applyAlignment="1">
      <alignment horizontal="right" vertical="center"/>
    </xf>
    <xf numFmtId="0" fontId="32" fillId="2" borderId="2" xfId="0" applyFont="1" applyFill="1" applyBorder="1" applyAlignment="1">
      <alignment horizontal="center" vertical="center"/>
    </xf>
    <xf numFmtId="0" fontId="32" fillId="2" borderId="3" xfId="0" applyFont="1" applyFill="1" applyBorder="1" applyAlignment="1">
      <alignment horizontal="center" vertical="center"/>
    </xf>
    <xf numFmtId="0" fontId="10" fillId="3" borderId="1" xfId="0" applyFont="1" applyFill="1" applyBorder="1" applyAlignment="1">
      <alignment horizontal="left" vertical="center" wrapText="1"/>
    </xf>
    <xf numFmtId="0" fontId="10" fillId="0" borderId="0" xfId="0" applyFont="1"/>
    <xf numFmtId="0" fontId="31" fillId="0" borderId="1" xfId="0" applyFont="1" applyFill="1" applyBorder="1" applyAlignment="1">
      <alignment horizontal="left" vertical="center" wrapText="1"/>
    </xf>
    <xf numFmtId="0" fontId="15" fillId="4" borderId="1" xfId="0" applyFont="1" applyFill="1" applyBorder="1" applyAlignment="1">
      <alignment horizontal="left" vertical="center" wrapText="1"/>
    </xf>
    <xf numFmtId="44" fontId="31" fillId="3" borderId="1" xfId="0" applyNumberFormat="1" applyFont="1" applyFill="1" applyBorder="1" applyAlignment="1">
      <alignment horizontal="left" vertical="center" wrapText="1"/>
    </xf>
    <xf numFmtId="44" fontId="10" fillId="0" borderId="1" xfId="1" applyFont="1" applyBorder="1" applyAlignment="1">
      <alignment horizontal="left" vertical="center" wrapText="1"/>
    </xf>
    <xf numFmtId="44" fontId="10" fillId="4" borderId="1" xfId="1" applyFont="1" applyFill="1" applyBorder="1" applyAlignment="1">
      <alignment horizontal="left" vertical="center" wrapText="1"/>
    </xf>
    <xf numFmtId="0" fontId="15" fillId="3" borderId="1" xfId="0" applyFont="1" applyFill="1" applyBorder="1" applyAlignment="1">
      <alignment horizontal="left" vertical="center" wrapText="1"/>
    </xf>
    <xf numFmtId="0" fontId="15" fillId="0" borderId="1" xfId="0" applyFont="1" applyBorder="1" applyAlignment="1">
      <alignment horizontal="left" vertical="center"/>
    </xf>
    <xf numFmtId="0" fontId="15" fillId="0" borderId="0" xfId="0" applyFont="1" applyAlignment="1">
      <alignment horizontal="left" vertical="center"/>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FF8585"/>
      <color rgb="FFFFAFB1"/>
      <color rgb="FFFF8B8E"/>
      <color rgb="FFFF7C8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4"/>
  <sheetViews>
    <sheetView zoomScaleNormal="100" workbookViewId="0">
      <selection activeCell="B8" sqref="B8"/>
    </sheetView>
  </sheetViews>
  <sheetFormatPr baseColWidth="10" defaultRowHeight="15" x14ac:dyDescent="0.25"/>
  <cols>
    <col min="1" max="1" width="42.7109375" style="135" customWidth="1"/>
    <col min="2" max="2" width="82.85546875" style="135" customWidth="1"/>
    <col min="3" max="16384" width="11.42578125" style="91"/>
  </cols>
  <sheetData>
    <row r="1" spans="1:8" ht="51" customHeight="1" x14ac:dyDescent="0.25">
      <c r="A1" s="124" t="s">
        <v>0</v>
      </c>
      <c r="B1" s="125"/>
    </row>
    <row r="2" spans="1:8" ht="35.25" customHeight="1" x14ac:dyDescent="0.25">
      <c r="A2" s="126" t="s">
        <v>1</v>
      </c>
      <c r="B2" s="126" t="s">
        <v>208</v>
      </c>
      <c r="C2" s="127"/>
      <c r="D2" s="127"/>
      <c r="E2" s="127"/>
      <c r="F2" s="127"/>
      <c r="G2" s="127"/>
      <c r="H2" s="127"/>
    </row>
    <row r="3" spans="1:8" ht="35.25" customHeight="1" x14ac:dyDescent="0.25">
      <c r="A3" s="100" t="s">
        <v>261</v>
      </c>
      <c r="B3" s="100" t="s">
        <v>131</v>
      </c>
    </row>
    <row r="4" spans="1:8" ht="35.25" customHeight="1" x14ac:dyDescent="0.25">
      <c r="A4" s="100" t="s">
        <v>3</v>
      </c>
      <c r="B4" s="100" t="s">
        <v>132</v>
      </c>
    </row>
    <row r="5" spans="1:8" ht="35.25" customHeight="1" x14ac:dyDescent="0.25">
      <c r="A5" s="100" t="s">
        <v>4</v>
      </c>
      <c r="B5" s="99" t="s">
        <v>215</v>
      </c>
    </row>
    <row r="6" spans="1:8" ht="35.25" customHeight="1" x14ac:dyDescent="0.25">
      <c r="A6" s="100" t="s">
        <v>2</v>
      </c>
      <c r="B6" s="99" t="s">
        <v>137</v>
      </c>
    </row>
    <row r="7" spans="1:8" ht="35.25" customHeight="1" x14ac:dyDescent="0.25">
      <c r="A7" s="100" t="s">
        <v>61</v>
      </c>
      <c r="B7" s="100" t="s">
        <v>125</v>
      </c>
    </row>
    <row r="8" spans="1:8" ht="35.25" customHeight="1" x14ac:dyDescent="0.25">
      <c r="A8" s="100" t="s">
        <v>80</v>
      </c>
      <c r="B8" s="128">
        <v>0</v>
      </c>
    </row>
    <row r="9" spans="1:8" ht="35.25" customHeight="1" x14ac:dyDescent="0.25">
      <c r="A9" s="129" t="s">
        <v>37</v>
      </c>
      <c r="B9" s="99" t="s">
        <v>207</v>
      </c>
      <c r="C9" s="127"/>
      <c r="D9" s="127"/>
      <c r="E9" s="127"/>
      <c r="F9" s="127"/>
      <c r="G9" s="127"/>
      <c r="H9" s="127"/>
    </row>
    <row r="10" spans="1:8" ht="35.25" customHeight="1" x14ac:dyDescent="0.25">
      <c r="A10" s="100" t="s">
        <v>38</v>
      </c>
      <c r="B10" s="100" t="s">
        <v>262</v>
      </c>
    </row>
    <row r="11" spans="1:8" ht="35.25" customHeight="1" x14ac:dyDescent="0.25">
      <c r="A11" s="100" t="s">
        <v>64</v>
      </c>
      <c r="B11" s="100" t="s">
        <v>133</v>
      </c>
    </row>
    <row r="12" spans="1:8" ht="35.25" customHeight="1" x14ac:dyDescent="0.25">
      <c r="A12" s="126" t="s">
        <v>7</v>
      </c>
      <c r="B12" s="130">
        <f>B13+B14</f>
        <v>2733880</v>
      </c>
    </row>
    <row r="13" spans="1:8" ht="35.25" customHeight="1" x14ac:dyDescent="0.25">
      <c r="A13" s="100" t="s">
        <v>5</v>
      </c>
      <c r="B13" s="131">
        <v>1578968</v>
      </c>
    </row>
    <row r="14" spans="1:8" ht="35.25" customHeight="1" x14ac:dyDescent="0.25">
      <c r="A14" s="100" t="s">
        <v>6</v>
      </c>
      <c r="B14" s="131">
        <v>1154912</v>
      </c>
    </row>
    <row r="15" spans="1:8" ht="35.25" customHeight="1" x14ac:dyDescent="0.25">
      <c r="A15" s="129" t="s">
        <v>8</v>
      </c>
      <c r="B15" s="132">
        <v>0</v>
      </c>
    </row>
    <row r="16" spans="1:8" ht="35.25" customHeight="1" x14ac:dyDescent="0.25">
      <c r="A16" s="126" t="s">
        <v>39</v>
      </c>
      <c r="B16" s="133"/>
    </row>
    <row r="17" spans="1:2" ht="35.25" customHeight="1" x14ac:dyDescent="0.25">
      <c r="A17" s="134" t="s">
        <v>103</v>
      </c>
      <c r="B17" s="134" t="s">
        <v>133</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tabSelected="1" topLeftCell="A16" zoomScale="80" zoomScaleNormal="80" workbookViewId="0">
      <selection activeCell="C28" sqref="C28"/>
    </sheetView>
  </sheetViews>
  <sheetFormatPr baseColWidth="10" defaultRowHeight="15" x14ac:dyDescent="0.25"/>
  <cols>
    <col min="1" max="1" width="61.85546875" style="5" customWidth="1"/>
    <col min="2" max="2" width="40.85546875" style="5" customWidth="1"/>
    <col min="3" max="4" width="11.42578125" style="6"/>
    <col min="5" max="5" width="131.5703125" style="6" customWidth="1"/>
  </cols>
  <sheetData>
    <row r="1" spans="1:5" ht="51.75" customHeight="1" x14ac:dyDescent="0.25">
      <c r="A1" s="54" t="s">
        <v>9</v>
      </c>
      <c r="B1" s="55"/>
      <c r="C1" s="55"/>
      <c r="D1" s="55"/>
      <c r="E1" s="56"/>
    </row>
    <row r="2" spans="1:5" s="2" customFormat="1" ht="41.25" customHeight="1" x14ac:dyDescent="0.25">
      <c r="A2" s="60" t="s">
        <v>98</v>
      </c>
      <c r="B2" s="62" t="s">
        <v>104</v>
      </c>
      <c r="C2" s="64" t="s">
        <v>10</v>
      </c>
      <c r="D2" s="64"/>
      <c r="E2" s="65" t="s">
        <v>11</v>
      </c>
    </row>
    <row r="3" spans="1:5" s="2" customFormat="1" ht="41.25" customHeight="1" x14ac:dyDescent="0.25">
      <c r="A3" s="61"/>
      <c r="B3" s="63"/>
      <c r="C3" s="3" t="s">
        <v>12</v>
      </c>
      <c r="D3" s="4" t="s">
        <v>13</v>
      </c>
      <c r="E3" s="66"/>
    </row>
    <row r="4" spans="1:5" ht="65.25" customHeight="1" x14ac:dyDescent="0.25">
      <c r="A4" s="1" t="s">
        <v>65</v>
      </c>
      <c r="B4" s="1" t="s">
        <v>14</v>
      </c>
      <c r="C4" s="38" t="s">
        <v>134</v>
      </c>
      <c r="D4" s="7"/>
      <c r="E4" s="7"/>
    </row>
    <row r="5" spans="1:5" ht="189" customHeight="1" x14ac:dyDescent="0.25">
      <c r="A5" s="1" t="s">
        <v>81</v>
      </c>
      <c r="B5" s="1" t="s">
        <v>15</v>
      </c>
      <c r="C5" s="38" t="s">
        <v>134</v>
      </c>
      <c r="D5" s="7"/>
      <c r="E5" s="25"/>
    </row>
    <row r="6" spans="1:5" ht="45.95" customHeight="1" x14ac:dyDescent="0.25">
      <c r="A6" s="1" t="s">
        <v>82</v>
      </c>
      <c r="B6" s="1" t="s">
        <v>63</v>
      </c>
      <c r="C6" s="38" t="s">
        <v>136</v>
      </c>
      <c r="D6" s="7"/>
      <c r="E6" s="25" t="s">
        <v>234</v>
      </c>
    </row>
    <row r="7" spans="1:5" ht="108.95" customHeight="1" x14ac:dyDescent="0.25">
      <c r="A7" s="7" t="s">
        <v>17</v>
      </c>
      <c r="B7" s="7" t="s">
        <v>16</v>
      </c>
      <c r="C7" s="38" t="s">
        <v>134</v>
      </c>
      <c r="D7" s="7"/>
      <c r="E7" s="39"/>
    </row>
    <row r="8" spans="1:5" ht="87" customHeight="1" x14ac:dyDescent="0.25">
      <c r="A8" s="7" t="s">
        <v>18</v>
      </c>
      <c r="B8" s="7" t="s">
        <v>16</v>
      </c>
      <c r="C8" s="38" t="s">
        <v>134</v>
      </c>
      <c r="D8" s="7"/>
      <c r="E8" s="17"/>
    </row>
    <row r="9" spans="1:5" ht="41.25" customHeight="1" x14ac:dyDescent="0.25">
      <c r="A9" s="7" t="s">
        <v>19</v>
      </c>
      <c r="B9" s="7" t="s">
        <v>16</v>
      </c>
      <c r="C9" s="38" t="s">
        <v>134</v>
      </c>
      <c r="D9" s="7"/>
      <c r="E9" s="7"/>
    </row>
    <row r="10" spans="1:5" ht="41.25" customHeight="1" x14ac:dyDescent="0.25">
      <c r="A10" s="7" t="s">
        <v>20</v>
      </c>
      <c r="B10" s="7" t="s">
        <v>16</v>
      </c>
      <c r="C10" s="38" t="s">
        <v>134</v>
      </c>
      <c r="D10" s="7"/>
      <c r="E10" s="7"/>
    </row>
    <row r="11" spans="1:5" ht="41.25" customHeight="1" x14ac:dyDescent="0.25">
      <c r="A11" s="8" t="s">
        <v>66</v>
      </c>
      <c r="B11" s="7" t="s">
        <v>24</v>
      </c>
      <c r="C11" s="38" t="s">
        <v>134</v>
      </c>
      <c r="D11" s="7"/>
      <c r="E11" s="7"/>
    </row>
    <row r="12" spans="1:5" ht="41.25" customHeight="1" x14ac:dyDescent="0.25">
      <c r="A12" s="8" t="s">
        <v>67</v>
      </c>
      <c r="B12" s="7" t="s">
        <v>25</v>
      </c>
      <c r="C12" s="38" t="s">
        <v>134</v>
      </c>
      <c r="D12" s="7"/>
      <c r="E12" s="7"/>
    </row>
    <row r="13" spans="1:5" ht="41.25" customHeight="1" x14ac:dyDescent="0.25">
      <c r="A13" s="8" t="s">
        <v>21</v>
      </c>
      <c r="B13" s="7" t="s">
        <v>25</v>
      </c>
      <c r="C13" s="38" t="s">
        <v>134</v>
      </c>
      <c r="D13" s="7"/>
      <c r="E13" s="7"/>
    </row>
    <row r="14" spans="1:5" ht="41.25" customHeight="1" x14ac:dyDescent="0.25">
      <c r="A14" s="8" t="s">
        <v>22</v>
      </c>
      <c r="B14" s="7" t="s">
        <v>26</v>
      </c>
      <c r="C14" s="38" t="s">
        <v>134</v>
      </c>
      <c r="D14" s="7"/>
      <c r="E14" s="7"/>
    </row>
    <row r="15" spans="1:5" ht="55.5" customHeight="1" x14ac:dyDescent="0.25">
      <c r="A15" s="8" t="s">
        <v>56</v>
      </c>
      <c r="B15" s="7" t="s">
        <v>28</v>
      </c>
      <c r="C15" s="38" t="s">
        <v>136</v>
      </c>
      <c r="D15" s="7"/>
      <c r="E15" s="7"/>
    </row>
    <row r="16" spans="1:5" ht="131.25" customHeight="1" x14ac:dyDescent="0.25">
      <c r="A16" s="7" t="s">
        <v>23</v>
      </c>
      <c r="B16" s="7" t="s">
        <v>27</v>
      </c>
      <c r="C16" s="38" t="s">
        <v>135</v>
      </c>
      <c r="D16" s="7"/>
      <c r="E16" s="7"/>
    </row>
    <row r="17" spans="1:5" ht="41.25" customHeight="1" x14ac:dyDescent="0.25">
      <c r="A17" s="57" t="s">
        <v>29</v>
      </c>
      <c r="B17" s="58"/>
      <c r="C17" s="58"/>
      <c r="D17" s="58"/>
      <c r="E17" s="59"/>
    </row>
    <row r="18" spans="1:5" ht="91.5" customHeight="1" x14ac:dyDescent="0.25">
      <c r="A18" s="49" t="s">
        <v>62</v>
      </c>
      <c r="B18" s="50"/>
      <c r="C18" s="50"/>
      <c r="D18" s="50"/>
      <c r="E18" s="51"/>
    </row>
    <row r="19" spans="1:5" ht="91.5" customHeight="1" x14ac:dyDescent="0.25">
      <c r="A19" s="49" t="s">
        <v>264</v>
      </c>
      <c r="B19" s="50"/>
      <c r="C19" s="50"/>
      <c r="D19" s="50"/>
      <c r="E19" s="51"/>
    </row>
    <row r="20" spans="1:5" ht="91.5" customHeight="1" x14ac:dyDescent="0.25">
      <c r="A20" s="49" t="s">
        <v>265</v>
      </c>
      <c r="B20" s="50"/>
      <c r="C20" s="50"/>
      <c r="D20" s="50"/>
      <c r="E20" s="51"/>
    </row>
    <row r="21" spans="1:5" ht="91.5" customHeight="1" x14ac:dyDescent="0.25">
      <c r="A21" s="49" t="s">
        <v>68</v>
      </c>
      <c r="B21" s="52"/>
      <c r="C21" s="52"/>
      <c r="D21" s="52"/>
      <c r="E21" s="53"/>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scale="6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8"/>
  <sheetViews>
    <sheetView topLeftCell="A38" zoomScale="90" zoomScaleNormal="90" workbookViewId="0">
      <selection activeCell="B44" sqref="B44:E44"/>
    </sheetView>
  </sheetViews>
  <sheetFormatPr baseColWidth="10" defaultRowHeight="15" x14ac:dyDescent="0.25"/>
  <cols>
    <col min="1" max="1" width="54.42578125" customWidth="1"/>
    <col min="2" max="2" width="73.85546875" customWidth="1"/>
    <col min="3" max="3" width="16.42578125" customWidth="1"/>
    <col min="4" max="4" width="96.5703125" customWidth="1"/>
    <col min="5" max="5" width="62.7109375" customWidth="1"/>
    <col min="6" max="6" width="91.7109375" customWidth="1"/>
  </cols>
  <sheetData>
    <row r="1" spans="1:6" ht="54" customHeight="1" x14ac:dyDescent="0.25">
      <c r="A1" s="54" t="s">
        <v>30</v>
      </c>
      <c r="B1" s="55"/>
      <c r="C1" s="55"/>
      <c r="D1" s="56"/>
    </row>
    <row r="2" spans="1:6" ht="16.5" customHeight="1" x14ac:dyDescent="0.25">
      <c r="A2" s="11"/>
      <c r="B2" s="26"/>
    </row>
    <row r="3" spans="1:6" ht="20.25" customHeight="1" x14ac:dyDescent="0.25">
      <c r="A3" s="9"/>
      <c r="B3" s="27"/>
      <c r="C3" s="21" t="s">
        <v>101</v>
      </c>
    </row>
    <row r="4" spans="1:6" ht="33" customHeight="1" x14ac:dyDescent="0.25">
      <c r="A4" s="9"/>
      <c r="B4" s="10"/>
      <c r="C4" s="22" t="s">
        <v>100</v>
      </c>
    </row>
    <row r="5" spans="1:6" ht="29.1" customHeight="1" x14ac:dyDescent="0.25">
      <c r="A5" s="12"/>
      <c r="B5" s="10"/>
      <c r="C5" s="23" t="s">
        <v>99</v>
      </c>
    </row>
    <row r="6" spans="1:6" s="6" customFormat="1" ht="57" customHeight="1" x14ac:dyDescent="0.25">
      <c r="A6" s="35" t="s">
        <v>113</v>
      </c>
      <c r="B6" s="35" t="s">
        <v>112</v>
      </c>
      <c r="C6" s="36" t="s">
        <v>84</v>
      </c>
      <c r="D6" s="36" t="s">
        <v>102</v>
      </c>
      <c r="E6" s="36" t="s">
        <v>83</v>
      </c>
      <c r="F6" s="36" t="s">
        <v>233</v>
      </c>
    </row>
    <row r="7" spans="1:6" s="6" customFormat="1" ht="39.75" customHeight="1" x14ac:dyDescent="0.25">
      <c r="A7" s="67" t="s">
        <v>106</v>
      </c>
      <c r="B7" s="68"/>
      <c r="C7" s="68"/>
      <c r="D7" s="69"/>
      <c r="E7" s="33"/>
      <c r="F7" s="33"/>
    </row>
    <row r="8" spans="1:6" s="6" customFormat="1" ht="163.5" customHeight="1" x14ac:dyDescent="0.25">
      <c r="A8" s="7" t="s">
        <v>85</v>
      </c>
      <c r="B8" s="7" t="s">
        <v>118</v>
      </c>
      <c r="C8" s="90">
        <v>2</v>
      </c>
      <c r="D8" s="7" t="s">
        <v>148</v>
      </c>
      <c r="E8" s="7"/>
      <c r="F8" s="7"/>
    </row>
    <row r="9" spans="1:6" s="6" customFormat="1" ht="252.75" customHeight="1" x14ac:dyDescent="0.25">
      <c r="A9" s="7" t="s">
        <v>86</v>
      </c>
      <c r="B9" s="7" t="s">
        <v>95</v>
      </c>
      <c r="C9" s="90">
        <v>2</v>
      </c>
      <c r="D9" s="7" t="s">
        <v>224</v>
      </c>
      <c r="E9" s="41"/>
      <c r="F9" s="41"/>
    </row>
    <row r="10" spans="1:6" s="6" customFormat="1" ht="109.5" customHeight="1" x14ac:dyDescent="0.25">
      <c r="A10" s="7" t="s">
        <v>70</v>
      </c>
      <c r="B10" s="7" t="s">
        <v>71</v>
      </c>
      <c r="C10" s="90">
        <v>2</v>
      </c>
      <c r="D10" s="7" t="s">
        <v>225</v>
      </c>
      <c r="E10" s="7"/>
      <c r="F10" s="7"/>
    </row>
    <row r="11" spans="1:6" s="13" customFormat="1" ht="41.25" customHeight="1" x14ac:dyDescent="0.25">
      <c r="A11" s="67" t="s">
        <v>107</v>
      </c>
      <c r="B11" s="68"/>
      <c r="C11" s="68"/>
      <c r="D11" s="69"/>
      <c r="E11" s="20"/>
      <c r="F11" s="20"/>
    </row>
    <row r="12" spans="1:6" s="6" customFormat="1" ht="138.75" customHeight="1" x14ac:dyDescent="0.25">
      <c r="A12" s="6" t="s">
        <v>88</v>
      </c>
      <c r="B12" s="25" t="s">
        <v>96</v>
      </c>
      <c r="C12" s="90">
        <v>2</v>
      </c>
      <c r="D12" s="7" t="s">
        <v>214</v>
      </c>
      <c r="E12" s="7"/>
      <c r="F12" s="7"/>
    </row>
    <row r="13" spans="1:6" s="6" customFormat="1" ht="200.25" customHeight="1" x14ac:dyDescent="0.25">
      <c r="A13" s="7" t="s">
        <v>79</v>
      </c>
      <c r="B13" s="30" t="s">
        <v>87</v>
      </c>
      <c r="C13" s="90">
        <v>2</v>
      </c>
      <c r="D13" s="7" t="s">
        <v>210</v>
      </c>
      <c r="E13" s="48" t="s">
        <v>222</v>
      </c>
      <c r="F13" s="47" t="s">
        <v>235</v>
      </c>
    </row>
    <row r="14" spans="1:6" s="6" customFormat="1" ht="146.25" customHeight="1" x14ac:dyDescent="0.25">
      <c r="A14" s="7" t="s">
        <v>55</v>
      </c>
      <c r="B14" s="7" t="s">
        <v>114</v>
      </c>
      <c r="C14" s="90">
        <v>2</v>
      </c>
      <c r="D14" s="7" t="s">
        <v>205</v>
      </c>
      <c r="E14" s="48" t="s">
        <v>223</v>
      </c>
      <c r="F14" s="48" t="s">
        <v>236</v>
      </c>
    </row>
    <row r="15" spans="1:6" s="6" customFormat="1" ht="150" customHeight="1" x14ac:dyDescent="0.25">
      <c r="A15" s="7" t="s">
        <v>54</v>
      </c>
      <c r="B15" s="19" t="s">
        <v>123</v>
      </c>
      <c r="C15" s="90">
        <v>2</v>
      </c>
      <c r="D15" s="7" t="s">
        <v>211</v>
      </c>
      <c r="E15" s="7"/>
      <c r="F15" s="7" t="s">
        <v>249</v>
      </c>
    </row>
    <row r="16" spans="1:6" s="6" customFormat="1" ht="100.5" customHeight="1" x14ac:dyDescent="0.25">
      <c r="A16" s="19" t="s">
        <v>72</v>
      </c>
      <c r="B16" s="19" t="s">
        <v>119</v>
      </c>
      <c r="C16" s="90">
        <v>2</v>
      </c>
      <c r="D16" s="7" t="s">
        <v>151</v>
      </c>
      <c r="E16" s="7"/>
      <c r="F16" s="7"/>
    </row>
    <row r="17" spans="1:6" s="6" customFormat="1" ht="282" customHeight="1" x14ac:dyDescent="0.25">
      <c r="A17" s="7" t="s">
        <v>89</v>
      </c>
      <c r="B17" s="25" t="s">
        <v>122</v>
      </c>
      <c r="C17" s="90">
        <v>2</v>
      </c>
      <c r="D17" s="40" t="s">
        <v>216</v>
      </c>
      <c r="E17" s="7"/>
      <c r="F17" s="7"/>
    </row>
    <row r="18" spans="1:6" s="6" customFormat="1" ht="69.75" customHeight="1" x14ac:dyDescent="0.25">
      <c r="A18" s="45" t="s">
        <v>91</v>
      </c>
      <c r="B18" s="45" t="s">
        <v>97</v>
      </c>
      <c r="C18" s="46" t="s">
        <v>149</v>
      </c>
      <c r="D18" s="45" t="s">
        <v>150</v>
      </c>
      <c r="E18" s="7"/>
      <c r="F18" s="7"/>
    </row>
    <row r="19" spans="1:6" s="6" customFormat="1" ht="46.5" customHeight="1" x14ac:dyDescent="0.25">
      <c r="A19" s="67" t="s">
        <v>108</v>
      </c>
      <c r="B19" s="68"/>
      <c r="C19" s="68"/>
      <c r="D19" s="69"/>
      <c r="E19" s="7"/>
      <c r="F19" s="7"/>
    </row>
    <row r="20" spans="1:6" s="6" customFormat="1" ht="167.25" customHeight="1" x14ac:dyDescent="0.25">
      <c r="A20" s="7" t="s">
        <v>53</v>
      </c>
      <c r="B20" s="25" t="s">
        <v>117</v>
      </c>
      <c r="C20" s="90">
        <v>2</v>
      </c>
      <c r="D20" s="40" t="s">
        <v>206</v>
      </c>
      <c r="E20" s="42"/>
      <c r="F20" s="42"/>
    </row>
    <row r="21" spans="1:6" s="29" customFormat="1" ht="66" customHeight="1" x14ac:dyDescent="0.25">
      <c r="A21" s="25" t="s">
        <v>57</v>
      </c>
      <c r="B21" s="25" t="s">
        <v>77</v>
      </c>
      <c r="C21" s="90">
        <v>2</v>
      </c>
      <c r="D21" s="25" t="s">
        <v>221</v>
      </c>
      <c r="E21" s="25"/>
      <c r="F21" s="25"/>
    </row>
    <row r="22" spans="1:6" s="6" customFormat="1" ht="63" customHeight="1" x14ac:dyDescent="0.25">
      <c r="A22" s="43" t="s">
        <v>92</v>
      </c>
      <c r="B22" s="43" t="s">
        <v>115</v>
      </c>
      <c r="C22" s="44" t="s">
        <v>149</v>
      </c>
      <c r="D22" s="43" t="s">
        <v>150</v>
      </c>
      <c r="E22" s="7"/>
      <c r="F22" s="7"/>
    </row>
    <row r="23" spans="1:6" s="14" customFormat="1" ht="36.75" customHeight="1" x14ac:dyDescent="0.25">
      <c r="A23" s="67" t="s">
        <v>109</v>
      </c>
      <c r="B23" s="68"/>
      <c r="C23" s="68"/>
      <c r="D23" s="69"/>
      <c r="E23" s="32"/>
      <c r="F23" s="32"/>
    </row>
    <row r="24" spans="1:6" s="6" customFormat="1" ht="190.5" customHeight="1" x14ac:dyDescent="0.25">
      <c r="A24" s="7" t="s">
        <v>52</v>
      </c>
      <c r="B24" s="7" t="s">
        <v>124</v>
      </c>
      <c r="C24" s="90">
        <v>2</v>
      </c>
      <c r="D24" s="7" t="s">
        <v>229</v>
      </c>
      <c r="E24" s="7"/>
      <c r="F24" s="7"/>
    </row>
    <row r="25" spans="1:6" s="6" customFormat="1" ht="147" customHeight="1" x14ac:dyDescent="0.25">
      <c r="A25" s="7" t="s">
        <v>51</v>
      </c>
      <c r="B25" s="25" t="s">
        <v>228</v>
      </c>
      <c r="C25" s="90">
        <v>2</v>
      </c>
      <c r="D25" s="7" t="s">
        <v>217</v>
      </c>
      <c r="E25" s="42"/>
      <c r="F25" s="42"/>
    </row>
    <row r="26" spans="1:6" s="29" customFormat="1" ht="67.5" customHeight="1" x14ac:dyDescent="0.25">
      <c r="A26" s="25" t="s">
        <v>60</v>
      </c>
      <c r="B26" s="28" t="s">
        <v>75</v>
      </c>
      <c r="C26" s="90">
        <v>2</v>
      </c>
      <c r="D26" s="25" t="s">
        <v>227</v>
      </c>
      <c r="E26" s="48" t="s">
        <v>226</v>
      </c>
      <c r="F26" s="48" t="s">
        <v>246</v>
      </c>
    </row>
    <row r="27" spans="1:6" s="6" customFormat="1" ht="55.5" customHeight="1" x14ac:dyDescent="0.25">
      <c r="A27" s="25" t="s">
        <v>76</v>
      </c>
      <c r="B27" s="37" t="s">
        <v>120</v>
      </c>
      <c r="C27" s="90">
        <v>2</v>
      </c>
      <c r="D27" s="7" t="s">
        <v>152</v>
      </c>
      <c r="E27" s="7"/>
      <c r="F27" s="7"/>
    </row>
    <row r="28" spans="1:6" s="6" customFormat="1" ht="37.5" customHeight="1" x14ac:dyDescent="0.25">
      <c r="A28" s="67" t="s">
        <v>110</v>
      </c>
      <c r="B28" s="68"/>
      <c r="C28" s="68"/>
      <c r="D28" s="69"/>
      <c r="E28" s="33"/>
      <c r="F28" s="33"/>
    </row>
    <row r="29" spans="1:6" s="6" customFormat="1" ht="183.75" customHeight="1" x14ac:dyDescent="0.25">
      <c r="A29" s="7" t="s">
        <v>31</v>
      </c>
      <c r="B29" s="25" t="s">
        <v>74</v>
      </c>
      <c r="C29" s="90">
        <v>2</v>
      </c>
      <c r="D29" s="7" t="s">
        <v>213</v>
      </c>
      <c r="E29" s="7"/>
      <c r="F29" s="7"/>
    </row>
    <row r="30" spans="1:6" s="6" customFormat="1" ht="214.5" customHeight="1" x14ac:dyDescent="0.25">
      <c r="A30" s="7" t="s">
        <v>58</v>
      </c>
      <c r="B30" s="7" t="s">
        <v>116</v>
      </c>
      <c r="C30" s="90">
        <v>2</v>
      </c>
      <c r="D30" s="40" t="s">
        <v>218</v>
      </c>
      <c r="E30" s="48" t="s">
        <v>230</v>
      </c>
      <c r="F30" s="48" t="s">
        <v>247</v>
      </c>
    </row>
    <row r="31" spans="1:6" s="6" customFormat="1" ht="258.75" customHeight="1" x14ac:dyDescent="0.25">
      <c r="A31" s="7" t="s">
        <v>90</v>
      </c>
      <c r="B31" s="7" t="s">
        <v>121</v>
      </c>
      <c r="C31" s="90">
        <v>2</v>
      </c>
      <c r="D31" s="40" t="s">
        <v>212</v>
      </c>
      <c r="E31" s="48" t="s">
        <v>231</v>
      </c>
      <c r="F31" s="48" t="s">
        <v>248</v>
      </c>
    </row>
    <row r="32" spans="1:6" s="6" customFormat="1" ht="51" x14ac:dyDescent="0.25">
      <c r="A32" s="45" t="s">
        <v>93</v>
      </c>
      <c r="B32" s="45" t="s">
        <v>73</v>
      </c>
      <c r="C32" s="46" t="s">
        <v>149</v>
      </c>
      <c r="D32" s="45" t="s">
        <v>150</v>
      </c>
      <c r="E32" s="7"/>
      <c r="F32" s="7"/>
    </row>
    <row r="33" spans="1:6" s="6" customFormat="1" x14ac:dyDescent="0.25">
      <c r="A33" s="7"/>
      <c r="B33" s="7"/>
      <c r="C33" s="7"/>
      <c r="D33" s="7"/>
      <c r="E33" s="7"/>
      <c r="F33" s="7"/>
    </row>
    <row r="34" spans="1:6" s="6" customFormat="1" ht="32.25" customHeight="1" x14ac:dyDescent="0.25">
      <c r="A34" s="67" t="s">
        <v>111</v>
      </c>
      <c r="B34" s="68"/>
      <c r="C34" s="68"/>
      <c r="D34" s="69"/>
      <c r="E34" s="33"/>
      <c r="F34" s="33"/>
    </row>
    <row r="35" spans="1:6" s="6" customFormat="1" ht="47.1" customHeight="1" x14ac:dyDescent="0.25">
      <c r="A35" s="45" t="s">
        <v>94</v>
      </c>
      <c r="B35" s="45"/>
      <c r="C35" s="46" t="s">
        <v>149</v>
      </c>
      <c r="D35" s="45" t="s">
        <v>150</v>
      </c>
      <c r="E35" s="7"/>
      <c r="F35" s="7"/>
    </row>
    <row r="36" spans="1:6" s="6" customFormat="1" ht="18" customHeight="1" x14ac:dyDescent="0.25">
      <c r="A36" s="31"/>
      <c r="B36" s="7"/>
      <c r="C36" s="7"/>
      <c r="D36" s="7"/>
      <c r="E36" s="34"/>
      <c r="F36" s="34"/>
    </row>
    <row r="37" spans="1:6" s="6" customFormat="1" ht="33" customHeight="1" x14ac:dyDescent="0.25">
      <c r="A37" s="73" t="s">
        <v>32</v>
      </c>
      <c r="B37" s="74"/>
      <c r="C37" s="74"/>
      <c r="D37" s="74"/>
      <c r="E37" s="75"/>
    </row>
    <row r="38" spans="1:6" s="6" customFormat="1" ht="18.75" x14ac:dyDescent="0.25">
      <c r="A38" s="15" t="s">
        <v>232</v>
      </c>
      <c r="B38" s="18"/>
      <c r="C38" s="15">
        <v>36</v>
      </c>
      <c r="D38" s="79" t="s">
        <v>250</v>
      </c>
      <c r="E38" s="80"/>
    </row>
    <row r="39" spans="1:6" s="6" customFormat="1" ht="84" customHeight="1" x14ac:dyDescent="0.25">
      <c r="A39" s="84" t="s">
        <v>33</v>
      </c>
      <c r="B39" s="81" t="s">
        <v>204</v>
      </c>
      <c r="C39" s="82"/>
      <c r="D39" s="82"/>
      <c r="E39" s="83"/>
    </row>
    <row r="40" spans="1:6" s="6" customFormat="1" ht="82.5" customHeight="1" x14ac:dyDescent="0.25">
      <c r="A40" s="85"/>
      <c r="B40" s="81" t="s">
        <v>220</v>
      </c>
      <c r="C40" s="82"/>
      <c r="D40" s="82"/>
      <c r="E40" s="83"/>
    </row>
    <row r="41" spans="1:6" s="6" customFormat="1" ht="240.75" customHeight="1" x14ac:dyDescent="0.25">
      <c r="A41" s="86"/>
      <c r="B41" s="87" t="s">
        <v>251</v>
      </c>
      <c r="C41" s="88"/>
      <c r="D41" s="88"/>
      <c r="E41" s="89"/>
    </row>
    <row r="42" spans="1:6" s="6" customFormat="1" ht="34.5" customHeight="1" x14ac:dyDescent="0.25">
      <c r="A42" s="73" t="s">
        <v>34</v>
      </c>
      <c r="B42" s="74"/>
      <c r="C42" s="74"/>
      <c r="D42" s="74"/>
      <c r="E42" s="75"/>
    </row>
    <row r="43" spans="1:6" s="6" customFormat="1" ht="60.75" customHeight="1" x14ac:dyDescent="0.25">
      <c r="A43" s="15" t="s">
        <v>35</v>
      </c>
      <c r="B43" s="70" t="s">
        <v>105</v>
      </c>
      <c r="C43" s="71"/>
      <c r="D43" s="71"/>
      <c r="E43" s="72"/>
    </row>
    <row r="44" spans="1:6" s="6" customFormat="1" ht="114" customHeight="1" x14ac:dyDescent="0.25">
      <c r="A44" s="15" t="s">
        <v>36</v>
      </c>
      <c r="B44" s="70" t="s">
        <v>263</v>
      </c>
      <c r="C44" s="71"/>
      <c r="D44" s="71"/>
      <c r="E44" s="72"/>
    </row>
    <row r="45" spans="1:6" s="6" customFormat="1" ht="42.75" customHeight="1" x14ac:dyDescent="0.25">
      <c r="A45" s="24" t="s">
        <v>59</v>
      </c>
      <c r="B45" s="76" t="s">
        <v>69</v>
      </c>
      <c r="C45" s="77"/>
      <c r="D45" s="77"/>
      <c r="E45" s="78"/>
    </row>
    <row r="46" spans="1:6" s="6" customFormat="1" x14ac:dyDescent="0.25"/>
    <row r="47" spans="1:6" s="6" customFormat="1" x14ac:dyDescent="0.25"/>
    <row r="48" spans="1:6" s="6" customFormat="1" x14ac:dyDescent="0.25"/>
    <row r="49" s="6" customFormat="1" x14ac:dyDescent="0.25"/>
    <row r="50" s="6" customFormat="1" x14ac:dyDescent="0.25"/>
    <row r="51" s="6" customFormat="1" x14ac:dyDescent="0.25"/>
    <row r="52" s="6" customFormat="1" x14ac:dyDescent="0.25"/>
    <row r="53" s="6" customFormat="1" x14ac:dyDescent="0.25"/>
    <row r="54" s="6" customFormat="1" x14ac:dyDescent="0.25"/>
    <row r="55" s="6" customFormat="1" x14ac:dyDescent="0.25"/>
    <row r="56" s="6" customFormat="1" x14ac:dyDescent="0.25"/>
    <row r="57" s="6" customFormat="1" x14ac:dyDescent="0.25"/>
    <row r="58" s="6" customFormat="1" x14ac:dyDescent="0.25"/>
    <row r="59" s="6" customFormat="1" x14ac:dyDescent="0.25"/>
    <row r="60" s="6" customFormat="1" x14ac:dyDescent="0.25"/>
    <row r="61" s="6" customFormat="1" x14ac:dyDescent="0.25"/>
    <row r="62" s="6" customFormat="1" x14ac:dyDescent="0.25"/>
    <row r="63" s="6" customFormat="1" x14ac:dyDescent="0.25"/>
    <row r="64" s="6" customFormat="1" x14ac:dyDescent="0.25"/>
    <row r="65" s="6" customFormat="1" x14ac:dyDescent="0.25"/>
    <row r="66" s="6" customFormat="1" x14ac:dyDescent="0.25"/>
    <row r="67" s="6" customFormat="1" x14ac:dyDescent="0.25"/>
    <row r="68" s="6" customFormat="1" x14ac:dyDescent="0.25"/>
    <row r="69" s="6" customFormat="1" x14ac:dyDescent="0.25"/>
    <row r="70" s="6" customFormat="1" x14ac:dyDescent="0.25"/>
    <row r="71" s="6" customFormat="1" x14ac:dyDescent="0.25"/>
    <row r="72" s="6" customFormat="1" x14ac:dyDescent="0.25"/>
    <row r="73" s="5" customFormat="1" x14ac:dyDescent="0.25"/>
    <row r="74" s="5" customFormat="1" x14ac:dyDescent="0.25"/>
    <row r="75" s="5" customFormat="1" x14ac:dyDescent="0.25"/>
    <row r="76" s="5" customFormat="1" x14ac:dyDescent="0.25"/>
    <row r="77" s="5" customFormat="1" x14ac:dyDescent="0.25"/>
    <row r="78" s="5" customFormat="1" x14ac:dyDescent="0.25"/>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9" scale="5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opLeftCell="A10" zoomScale="80" zoomScaleNormal="60" workbookViewId="0">
      <selection activeCell="B11" sqref="B11"/>
    </sheetView>
  </sheetViews>
  <sheetFormatPr baseColWidth="10" defaultRowHeight="15" x14ac:dyDescent="0.25"/>
  <cols>
    <col min="1" max="1" width="37.28515625" style="119" customWidth="1"/>
    <col min="2" max="2" width="28" style="91" customWidth="1"/>
    <col min="3" max="3" width="15.5703125" style="91" customWidth="1"/>
    <col min="4" max="4" width="13.28515625" style="91" customWidth="1"/>
    <col min="5" max="5" width="18" style="91" customWidth="1"/>
    <col min="6" max="6" width="91.85546875" style="91" customWidth="1"/>
    <col min="7" max="7" width="54.7109375" style="91" customWidth="1"/>
    <col min="8" max="8" width="30" style="91" customWidth="1"/>
    <col min="9" max="9" width="25.28515625" style="91" customWidth="1"/>
    <col min="10" max="10" width="47.7109375" style="91" customWidth="1"/>
    <col min="11" max="11" width="50.85546875" style="91" customWidth="1"/>
    <col min="12" max="12" width="41.140625" style="91" customWidth="1"/>
    <col min="13" max="16384" width="11.42578125" style="91"/>
  </cols>
  <sheetData>
    <row r="1" spans="1:13" ht="56.25" customHeight="1" x14ac:dyDescent="0.25">
      <c r="A1" s="16" t="s">
        <v>40</v>
      </c>
      <c r="B1" s="16" t="s">
        <v>126</v>
      </c>
      <c r="C1" s="16" t="s">
        <v>42</v>
      </c>
      <c r="D1" s="16" t="s">
        <v>43</v>
      </c>
      <c r="E1" s="16" t="s">
        <v>44</v>
      </c>
      <c r="F1" s="16" t="s">
        <v>50</v>
      </c>
      <c r="G1" s="16" t="s">
        <v>45</v>
      </c>
      <c r="H1" s="16" t="s">
        <v>46</v>
      </c>
      <c r="I1" s="16" t="s">
        <v>49</v>
      </c>
      <c r="J1" s="16" t="s">
        <v>47</v>
      </c>
      <c r="K1" s="16" t="s">
        <v>78</v>
      </c>
      <c r="L1" s="16" t="s">
        <v>48</v>
      </c>
    </row>
    <row r="2" spans="1:13" ht="30" x14ac:dyDescent="0.25">
      <c r="A2" s="92" t="s">
        <v>127</v>
      </c>
      <c r="B2" s="93"/>
      <c r="C2" s="93"/>
      <c r="D2" s="93"/>
      <c r="E2" s="93"/>
      <c r="F2" s="93"/>
      <c r="G2" s="93"/>
      <c r="H2" s="93"/>
      <c r="I2" s="93"/>
      <c r="J2" s="93"/>
      <c r="K2" s="93"/>
      <c r="L2" s="94"/>
    </row>
    <row r="3" spans="1:13" ht="254.25" customHeight="1" x14ac:dyDescent="0.25">
      <c r="A3" s="95" t="s">
        <v>128</v>
      </c>
      <c r="B3" s="96">
        <v>178968</v>
      </c>
      <c r="C3" s="96">
        <v>0</v>
      </c>
      <c r="D3" s="97" t="s">
        <v>149</v>
      </c>
      <c r="E3" s="98">
        <f>B3/B19</f>
        <v>6.5463004959983612E-2</v>
      </c>
      <c r="F3" s="99" t="s">
        <v>252</v>
      </c>
      <c r="G3" s="97" t="s">
        <v>154</v>
      </c>
      <c r="H3" s="97" t="s">
        <v>153</v>
      </c>
      <c r="I3" s="97" t="s">
        <v>156</v>
      </c>
      <c r="J3" s="97" t="s">
        <v>155</v>
      </c>
      <c r="K3" s="97" t="s">
        <v>157</v>
      </c>
      <c r="L3" s="97" t="s">
        <v>237</v>
      </c>
    </row>
    <row r="4" spans="1:13" ht="228.75" customHeight="1" x14ac:dyDescent="0.25">
      <c r="A4" s="95" t="s">
        <v>129</v>
      </c>
      <c r="B4" s="96">
        <v>0</v>
      </c>
      <c r="C4" s="96">
        <v>180000</v>
      </c>
      <c r="D4" s="97" t="s">
        <v>149</v>
      </c>
      <c r="E4" s="98">
        <f>C4/B19</f>
        <v>6.584049043849767E-2</v>
      </c>
      <c r="F4" s="100" t="s">
        <v>253</v>
      </c>
      <c r="G4" s="97" t="s">
        <v>203</v>
      </c>
      <c r="H4" s="97" t="s">
        <v>160</v>
      </c>
      <c r="I4" s="97" t="s">
        <v>158</v>
      </c>
      <c r="J4" s="101" t="s">
        <v>159</v>
      </c>
      <c r="K4" s="97" t="s">
        <v>161</v>
      </c>
      <c r="L4" s="97" t="s">
        <v>238</v>
      </c>
    </row>
    <row r="5" spans="1:13" ht="43.9" customHeight="1" x14ac:dyDescent="0.25">
      <c r="A5" s="102" t="s">
        <v>138</v>
      </c>
      <c r="B5" s="93"/>
      <c r="C5" s="93"/>
      <c r="D5" s="93"/>
      <c r="E5" s="93"/>
      <c r="F5" s="93"/>
      <c r="G5" s="93"/>
      <c r="H5" s="93"/>
      <c r="I5" s="93"/>
      <c r="J5" s="93"/>
      <c r="K5" s="93"/>
      <c r="L5" s="94"/>
    </row>
    <row r="6" spans="1:13" ht="210" x14ac:dyDescent="0.25">
      <c r="A6" s="103" t="s">
        <v>139</v>
      </c>
      <c r="B6" s="104">
        <v>1000000</v>
      </c>
      <c r="C6" s="97">
        <v>0</v>
      </c>
      <c r="D6" s="97" t="s">
        <v>149</v>
      </c>
      <c r="E6" s="98">
        <f>B6/B19</f>
        <v>0.36578050243609816</v>
      </c>
      <c r="F6" s="100" t="s">
        <v>162</v>
      </c>
      <c r="G6" s="97" t="s">
        <v>163</v>
      </c>
      <c r="H6" s="97" t="s">
        <v>160</v>
      </c>
      <c r="I6" s="97" t="s">
        <v>164</v>
      </c>
      <c r="J6" s="97" t="s">
        <v>209</v>
      </c>
      <c r="K6" s="97" t="s">
        <v>165</v>
      </c>
      <c r="L6" s="97" t="s">
        <v>239</v>
      </c>
    </row>
    <row r="7" spans="1:13" x14ac:dyDescent="0.25">
      <c r="A7" s="25" t="s">
        <v>41</v>
      </c>
      <c r="B7" s="105"/>
      <c r="C7" s="105"/>
      <c r="D7" s="105"/>
      <c r="E7" s="93"/>
      <c r="F7" s="93"/>
      <c r="G7" s="93"/>
      <c r="H7" s="93"/>
      <c r="I7" s="93"/>
      <c r="J7" s="93"/>
      <c r="K7" s="93"/>
      <c r="L7" s="94"/>
    </row>
    <row r="8" spans="1:13" ht="45" x14ac:dyDescent="0.25">
      <c r="A8" s="106" t="s">
        <v>140</v>
      </c>
      <c r="B8" s="107"/>
      <c r="C8" s="108"/>
      <c r="D8" s="108"/>
      <c r="E8" s="108"/>
      <c r="F8" s="108"/>
      <c r="G8" s="108"/>
      <c r="H8" s="108"/>
      <c r="I8" s="108"/>
      <c r="J8" s="108"/>
      <c r="K8" s="108"/>
      <c r="L8" s="108"/>
    </row>
    <row r="9" spans="1:13" ht="342.75" customHeight="1" x14ac:dyDescent="0.25">
      <c r="A9" s="109" t="s">
        <v>141</v>
      </c>
      <c r="B9" s="96">
        <v>0</v>
      </c>
      <c r="C9" s="96">
        <v>204000</v>
      </c>
      <c r="D9" s="96" t="s">
        <v>149</v>
      </c>
      <c r="E9" s="98">
        <v>7.46E-2</v>
      </c>
      <c r="F9" s="100" t="s">
        <v>254</v>
      </c>
      <c r="G9" s="97" t="s">
        <v>166</v>
      </c>
      <c r="H9" s="97" t="s">
        <v>167</v>
      </c>
      <c r="I9" s="97" t="s">
        <v>168</v>
      </c>
      <c r="J9" s="97" t="s">
        <v>169</v>
      </c>
      <c r="K9" s="97" t="s">
        <v>170</v>
      </c>
      <c r="L9" s="97" t="s">
        <v>240</v>
      </c>
      <c r="M9" s="110" t="s">
        <v>171</v>
      </c>
    </row>
    <row r="10" spans="1:13" ht="202.5" customHeight="1" x14ac:dyDescent="0.25">
      <c r="A10" s="109" t="s">
        <v>142</v>
      </c>
      <c r="B10" s="96">
        <v>225000</v>
      </c>
      <c r="C10" s="96">
        <v>0</v>
      </c>
      <c r="D10" s="96" t="s">
        <v>149</v>
      </c>
      <c r="E10" s="98">
        <v>8.2299999999999998E-2</v>
      </c>
      <c r="F10" s="100" t="s">
        <v>255</v>
      </c>
      <c r="G10" s="97" t="s">
        <v>256</v>
      </c>
      <c r="H10" s="97" t="s">
        <v>172</v>
      </c>
      <c r="I10" s="97" t="s">
        <v>173</v>
      </c>
      <c r="J10" s="97" t="s">
        <v>174</v>
      </c>
      <c r="K10" s="97" t="s">
        <v>175</v>
      </c>
      <c r="L10" s="97" t="s">
        <v>241</v>
      </c>
    </row>
    <row r="11" spans="1:13" ht="312" customHeight="1" x14ac:dyDescent="0.25">
      <c r="A11" s="109" t="s">
        <v>143</v>
      </c>
      <c r="B11" s="96">
        <v>0</v>
      </c>
      <c r="C11" s="96">
        <v>200912</v>
      </c>
      <c r="D11" s="96" t="s">
        <v>149</v>
      </c>
      <c r="E11" s="98">
        <v>7.3499999999999996E-2</v>
      </c>
      <c r="F11" s="97" t="s">
        <v>176</v>
      </c>
      <c r="G11" s="97" t="s">
        <v>257</v>
      </c>
      <c r="H11" s="97" t="s">
        <v>172</v>
      </c>
      <c r="I11" s="97" t="s">
        <v>177</v>
      </c>
      <c r="J11" s="97" t="s">
        <v>219</v>
      </c>
      <c r="K11" s="97" t="s">
        <v>178</v>
      </c>
      <c r="L11" s="97" t="s">
        <v>242</v>
      </c>
    </row>
    <row r="12" spans="1:13" ht="30" customHeight="1" x14ac:dyDescent="0.25">
      <c r="A12" s="111" t="s">
        <v>144</v>
      </c>
      <c r="B12" s="112"/>
      <c r="C12" s="113"/>
      <c r="D12" s="113"/>
      <c r="E12" s="113"/>
      <c r="F12" s="113"/>
      <c r="G12" s="113"/>
      <c r="H12" s="113"/>
      <c r="I12" s="113"/>
      <c r="J12" s="113"/>
      <c r="K12" s="113"/>
      <c r="L12" s="113"/>
    </row>
    <row r="13" spans="1:13" ht="180" x14ac:dyDescent="0.25">
      <c r="A13" s="114" t="s">
        <v>145</v>
      </c>
      <c r="B13" s="96">
        <v>175000</v>
      </c>
      <c r="C13" s="96">
        <v>0</v>
      </c>
      <c r="D13" s="96" t="s">
        <v>149</v>
      </c>
      <c r="E13" s="115">
        <f>B13/B19</f>
        <v>6.4011587926317171E-2</v>
      </c>
      <c r="F13" s="97" t="s">
        <v>180</v>
      </c>
      <c r="G13" s="97" t="s">
        <v>181</v>
      </c>
      <c r="H13" s="97" t="s">
        <v>160</v>
      </c>
      <c r="I13" s="97" t="s">
        <v>182</v>
      </c>
      <c r="J13" s="97" t="s">
        <v>149</v>
      </c>
      <c r="K13" s="97" t="s">
        <v>183</v>
      </c>
      <c r="L13" s="97" t="s">
        <v>243</v>
      </c>
    </row>
    <row r="14" spans="1:13" ht="211.9" customHeight="1" x14ac:dyDescent="0.25">
      <c r="A14" s="114" t="s">
        <v>147</v>
      </c>
      <c r="B14" s="96">
        <v>0</v>
      </c>
      <c r="C14" s="96">
        <v>150000</v>
      </c>
      <c r="D14" s="96" t="s">
        <v>149</v>
      </c>
      <c r="E14" s="115">
        <f>C14/B19</f>
        <v>5.4867075365414721E-2</v>
      </c>
      <c r="F14" s="97" t="s">
        <v>184</v>
      </c>
      <c r="G14" s="97" t="s">
        <v>258</v>
      </c>
      <c r="H14" s="97" t="s">
        <v>172</v>
      </c>
      <c r="I14" s="97" t="s">
        <v>259</v>
      </c>
      <c r="J14" s="97" t="s">
        <v>185</v>
      </c>
      <c r="K14" s="97" t="s">
        <v>186</v>
      </c>
      <c r="L14" s="97" t="s">
        <v>244</v>
      </c>
    </row>
    <row r="15" spans="1:13" ht="241.9" customHeight="1" x14ac:dyDescent="0.25">
      <c r="A15" s="114" t="s">
        <v>146</v>
      </c>
      <c r="B15" s="96">
        <v>0</v>
      </c>
      <c r="C15" s="96">
        <v>100000</v>
      </c>
      <c r="D15" s="96" t="s">
        <v>149</v>
      </c>
      <c r="E15" s="115">
        <f>C15/B19</f>
        <v>3.6578050243609814E-2</v>
      </c>
      <c r="F15" s="97" t="s">
        <v>187</v>
      </c>
      <c r="G15" s="97" t="s">
        <v>260</v>
      </c>
      <c r="H15" s="97" t="s">
        <v>189</v>
      </c>
      <c r="I15" s="101" t="s">
        <v>190</v>
      </c>
      <c r="J15" s="97" t="s">
        <v>188</v>
      </c>
      <c r="K15" s="97" t="s">
        <v>191</v>
      </c>
      <c r="L15" s="97" t="s">
        <v>245</v>
      </c>
    </row>
    <row r="16" spans="1:13" ht="190.15" customHeight="1" x14ac:dyDescent="0.25">
      <c r="A16" s="116" t="s">
        <v>201</v>
      </c>
      <c r="B16" s="105">
        <v>0</v>
      </c>
      <c r="C16" s="105">
        <v>20000</v>
      </c>
      <c r="D16" s="96" t="s">
        <v>149</v>
      </c>
      <c r="E16" s="115">
        <f>C16/B19</f>
        <v>7.3156100487219633E-3</v>
      </c>
      <c r="F16" s="97" t="s">
        <v>192</v>
      </c>
      <c r="G16" s="97" t="s">
        <v>193</v>
      </c>
      <c r="H16" s="97" t="s">
        <v>194</v>
      </c>
      <c r="I16" s="97" t="s">
        <v>195</v>
      </c>
      <c r="J16" s="97" t="s">
        <v>149</v>
      </c>
      <c r="K16" s="97" t="s">
        <v>196</v>
      </c>
      <c r="L16" s="97" t="s">
        <v>197</v>
      </c>
    </row>
    <row r="17" spans="1:12" ht="135" x14ac:dyDescent="0.25">
      <c r="A17" s="116" t="s">
        <v>202</v>
      </c>
      <c r="B17" s="117">
        <v>0</v>
      </c>
      <c r="C17" s="117">
        <v>300000</v>
      </c>
      <c r="D17" s="96" t="s">
        <v>149</v>
      </c>
      <c r="E17" s="115">
        <f>C17/B19</f>
        <v>0.10973415073082944</v>
      </c>
      <c r="F17" s="97" t="s">
        <v>198</v>
      </c>
      <c r="G17" s="97" t="s">
        <v>199</v>
      </c>
      <c r="H17" s="97" t="s">
        <v>130</v>
      </c>
      <c r="I17" s="97" t="s">
        <v>195</v>
      </c>
      <c r="J17" s="97" t="s">
        <v>149</v>
      </c>
      <c r="K17" s="97" t="s">
        <v>200</v>
      </c>
      <c r="L17" s="118" t="s">
        <v>149</v>
      </c>
    </row>
    <row r="18" spans="1:12" x14ac:dyDescent="0.25">
      <c r="B18" s="120">
        <f>SUM(B3:B4,B6:B6,B9:B11,B13:B15,B16:B17)</f>
        <v>1578968</v>
      </c>
      <c r="C18" s="120">
        <f>SUM(C3:C4,C6:C6,C9:C11,C13:C15,C16:C17)</f>
        <v>1154912</v>
      </c>
    </row>
    <row r="19" spans="1:12" x14ac:dyDescent="0.25">
      <c r="A19" s="121" t="s">
        <v>179</v>
      </c>
      <c r="B19" s="122">
        <f>B18+C18</f>
        <v>2733880</v>
      </c>
      <c r="C19" s="123"/>
    </row>
  </sheetData>
  <mergeCells count="2">
    <mergeCell ref="B8:L8"/>
    <mergeCell ref="B19:C19"/>
  </mergeCells>
  <pageMargins left="0.7" right="0.7" top="0.75" bottom="0.75" header="0.3" footer="0.3"/>
  <pageSetup paperSize="9"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2022-06-20T14:50:07Z</cp:lastPrinted>
  <dcterms:created xsi:type="dcterms:W3CDTF">2021-12-29T14:10:37Z</dcterms:created>
  <dcterms:modified xsi:type="dcterms:W3CDTF">2022-10-14T16:13:25Z</dcterms:modified>
</cp:coreProperties>
</file>