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19200" windowHeight="732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4" l="1"/>
  <c r="B16" i="4" s="1"/>
  <c r="C15" i="4"/>
  <c r="E11" i="4" l="1"/>
  <c r="E4" i="4"/>
  <c r="E13" i="4"/>
  <c r="E12" i="4"/>
  <c r="E9" i="4"/>
  <c r="E6" i="4"/>
</calcChain>
</file>

<file path=xl/sharedStrings.xml><?xml version="1.0" encoding="utf-8"?>
<sst xmlns="http://schemas.openxmlformats.org/spreadsheetml/2006/main" count="278" uniqueCount="251">
  <si>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</si>
  <si>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</si>
  <si>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</si>
  <si>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</si>
  <si>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</si>
  <si>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</si>
  <si>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</si>
  <si>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</si>
  <si>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</si>
  <si>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</si>
  <si>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</si>
  <si>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</si>
  <si>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</si>
  <si>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</si>
  <si>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</si>
  <si>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</si>
  <si>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</si>
  <si>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</si>
  <si>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</si>
  <si>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</si>
  <si>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</si>
  <si>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</si>
  <si>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</si>
  <si>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</si>
  <si>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</si>
  <si>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</si>
  <si>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</si>
  <si>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</si>
  <si>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</si>
  <si>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</si>
  <si>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</si>
  <si>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</si>
  <si>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</si>
  <si>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</si>
  <si>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</si>
  <si>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</si>
  <si>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</si>
  <si>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</si>
  <si>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</si>
  <si>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</si>
  <si>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</si>
  <si>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</si>
  <si>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</si>
  <si>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</si>
  <si>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</si>
  <si>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</si>
  <si>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</si>
  <si>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</si>
  <si>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</si>
  <si>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</si>
  <si>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</si>
  <si>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</si>
  <si>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</si>
  <si>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</si>
  <si>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</si>
  <si>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</si>
  <si>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</si>
  <si>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</si>
  <si>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</si>
  <si>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</si>
  <si>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</si>
  <si>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</si>
  <si>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</si>
  <si>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</si>
  <si>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</si>
  <si>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</si>
  <si>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</si>
  <si>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</si>
  <si>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</si>
  <si>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</si>
  <si>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</si>
  <si>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</si>
  <si>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</si>
  <si>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</si>
  <si>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</si>
  <si>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</si>
  <si>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</si>
  <si>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</si>
  <si>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</si>
  <si>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</si>
  <si>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</si>
  <si>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</si>
  <si>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</si>
  <si>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</si>
  <si>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</si>
  <si>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</si>
  <si>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</si>
  <si>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</si>
  <si>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</si>
  <si>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</si>
  <si>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</si>
  <si>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</si>
  <si>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</si>
  <si>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</si>
  <si>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</si>
  <si>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</si>
  <si>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</si>
  <si>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</si>
  <si>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</si>
  <si>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</si>
  <si>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</si>
  <si>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</si>
  <si>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</si>
  <si>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</si>
  <si>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</si>
  <si>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</si>
  <si>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</si>
  <si>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</si>
  <si>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Informations complémentaires  à apporter </t>
  </si>
  <si>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</si>
  <si>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</si>
  <si>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</si>
  <si>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</si>
  <si>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</si>
  <si>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</si>
  <si>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</si>
  <si>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</si>
  <si>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</si>
  <si>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</si>
  <si>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</si>
  <si>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</si>
  <si>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</si>
  <si>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</si>
  <si>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</si>
  <si>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</si>
  <si>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</si>
  <si>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</si>
  <si>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</si>
  <si>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</si>
  <si>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</si>
  <si>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Ouest Creuse</t>
  </si>
  <si>
    <t>Etienne Lejeune, Président de la Communauté de Communes du Pays Sostranien, Chef de file de l'Entente Ouest Creuse</t>
  </si>
  <si>
    <t>Laurent RAYON : Chef de projet
Tel : 05 55 89 85 42
E-mail : l.rayon@cco23.fr
Jennifer SANCHES MARTINS : Coordinatrice
Tel : 05 55 89 69 23
E-mail : animation@leader-socle.fr
Clémence EYMERY : Chargée de mission
Tel : 05 55 89 85 43
E-mail : contact@leader-socle.fr</t>
  </si>
  <si>
    <t xml:space="preserve">24 592 habitants </t>
  </si>
  <si>
    <t>Lien vers carte interactive des territoires: https://cartographie.nouvelle-aquitaine.fr/adws/app/561e1917-c6ea-11e8-8a6e-79bdd7fe5201/index.html
Communauté de Communes du Pays Sostranien
Communauté de Communes du Pays Dunois
Communauté de Communes de Bénévent Grand-Bourg</t>
  </si>
  <si>
    <t>Communauté de Communes du Pays Sostranien</t>
  </si>
  <si>
    <t>non concerné</t>
  </si>
  <si>
    <t>périmètre SOCLe (Sud Ouest Creuse LEADER) soit le territoire actuel et la Communauté de Communes Creuse Grand Sud et la Communauté de Communes Creuse Sud-Ouest</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</si>
  <si>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</si>
  <si>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 Oui  X Non </t>
  </si>
  <si>
    <t xml:space="preserve">□ Oui   X Non </t>
  </si>
  <si>
    <t>X</t>
  </si>
  <si>
    <t>Les statuts de la Communauté de Communes du Pays Sostranien doivent être transmis</t>
  </si>
  <si>
    <t>Analyse AFOM pour les thématiques Artisanat d'Art et savoir-faire, agriculture, circuits courts et de proximité, patrimoine naturel, patrimoine culturel bati et immatériel, sports et activités de pleine nature, une offre culturelle de qualité arts vivants et évenementiels, tourisme, organisation, commercialisation et communication touristique, le bien vieillir, le numérique, la consommation énergétique et environnement
cf partie 1 du dossier de candidature (p3-32)</t>
  </si>
  <si>
    <t>Dossier 19.1 non déposé</t>
  </si>
  <si>
    <t>16/06/2022 en 2 mails (mail à 11h55 et 2ème mail à 15h20 avec la délibération de la communauté de communes de Bénévent Grand-Bourg)
AR 16/06/2022 à 14h13</t>
  </si>
  <si>
    <t>Territoire de l'Entente Ouest Creuse (p3-5)
cf carte dans la partie 1 du dossier de candidature</t>
  </si>
  <si>
    <t>Stratégie du GAL présentée dans le dossier de candidature (p37-43)
Enjeu 1 : Un territoire du bien-vivre par les services à la personne et la culture
Enjeu 2 : Un territoire tourné vers la transition écologique et le développement économique et touristique</t>
  </si>
  <si>
    <t>cf partie 3 plan de développement - la maquette financière (p59 du dossier de candidature)
1FA = 1 fond</t>
  </si>
  <si>
    <t>cf partie 2 le processus d'implication des acteurs (p43-47) du dossier de candidature
&gt; Selon le titre, la partie concerne l'implication des acteurs dans l'élaboration de la candidature. Toutefois, le descriptif laisse plutôt penser que la 2eme moitié concerne la participation des acteurs locaux dans la stratégie
Mise en place de 3 groupes de travail (culture et savoir faire / service à la personne / développement économique, touristique et transition écologique). Ces groupes auront une banque de projets ainsi qu'une banque de ressources thématiques
Objectif : créer une culture coopérative et transversale avec les autres contrats (Etat et Région)</t>
  </si>
  <si>
    <t>Résumé présent (document séparé)</t>
  </si>
  <si>
    <t>Pas de définition de l'urbain. Toutefois, le territoire n'a pas de communes de + de 25 000 habitants. Tout le territoire peut donc émerger à LEADER et à l'OS5.2.
Non concerné par le volet Pyrénées et le volet Economie Bleue Durable</t>
  </si>
  <si>
    <t>NC</t>
  </si>
  <si>
    <t>Territoire non concerné par l'économie bleue durable</t>
  </si>
  <si>
    <t>demander ambition NéoTerra pour FA2
Vérifier si d'autres ambitions ne sont pas plus pertinentes pour FA 1 et FA 3</t>
  </si>
  <si>
    <t>Le territoire n'est pas concerné par l'urbain (100 % rural) et il n'y a pas d'exclusion supplémentaire fixée par le territoire</t>
  </si>
  <si>
    <t>1 fiche -action = 1 fonds
ligne de partage à repréciser (cf onglet plan d'action)
Toute la maquette est mobilisée</t>
  </si>
  <si>
    <t>Il est indiqué 200 000 Euros Leader sur la FA 5
&gt; taux territoire à 18,44 % &gt; Ok</t>
  </si>
  <si>
    <t>Objectif prioritaire 1 : Diffuser la culture et les savoir-faire locaux pour valoriser les spécificités et l’identité rurale du territoire</t>
  </si>
  <si>
    <t>➢ Poursuivre l’animation et la mise en réseau des acteurs culturels (structurer les acteurs autour d’une qualification de l’offre de création et de diffusion culturelle et artistique).
➢ Evénementiels.
➢ Opérations de création matérielle et/ou immatérielle et de diffusion culturelle et artistique (par exemple : accueil d'artistes en résidences, expositions permanentes ou temporaires, développement de festivals et de concerts).
➢ Aménagements de lieux dédiés, opérations d'aménagement et d'équipement de lieux de diffusion culturels.
➢ Etudes de faisabilité.
➢ Communication (dont numérique), promotion, valorisation.</t>
  </si>
  <si>
    <t>Collectivités (communes, intercommunalités)
Établissements publics
Associations</t>
  </si>
  <si>
    <r>
      <rPr>
        <u/>
        <sz val="11"/>
        <color theme="1"/>
        <rFont val="Calibri"/>
        <family val="2"/>
        <scheme val="minor"/>
      </rPr>
      <t xml:space="preserve">Indicateurs de réalisation : </t>
    </r>
    <r>
      <rPr>
        <sz val="11"/>
        <color theme="1"/>
        <rFont val="Calibri"/>
        <family val="2"/>
        <scheme val="minor"/>
      </rPr>
      <t xml:space="preserve">
Nombre de participants/visiteurs aux opérations soutenues ; 
Nombre de résidences accueillies sur le territoire ; 
Nombre d’opérations culturelles soutenues ; 
Nombre de projets culturels de territoire créés ; 
Nombre d’artistes impliqués dans les opérations soutenues.
</t>
    </r>
    <r>
      <rPr>
        <u/>
        <sz val="11"/>
        <color theme="1"/>
        <rFont val="Calibri"/>
        <family val="2"/>
        <scheme val="minor"/>
      </rPr>
      <t xml:space="preserve">Indicateurs de résultat : </t>
    </r>
    <r>
      <rPr>
        <sz val="11"/>
        <color theme="1"/>
        <rFont val="Calibri"/>
        <family val="2"/>
        <scheme val="minor"/>
      </rPr>
      <t xml:space="preserve">
Origine géographique des publics touchés ; 
Répartition territoriale des opérations soutenues ; 
Nombre de partenariats initiés suite à l’opération ; 
Nombre de structures impliquées par opération soutenue ; 
Emplois créés par les opérations bénéficiant d’un soutien ; 
Pourcentage de la population locale bénéficiant de services/infrastructures nouveaux ou améliorés.</t>
    </r>
  </si>
  <si>
    <t>Collectivités (communes, intercommunalités) ;
Etablissements publics ; Associations loi 1901 ; Groupement de Coopération Sociale et Médico-Sociale (GCSMS) ; CCAS, CIAS ; EHPAD.</t>
  </si>
  <si>
    <t>Nombre de projets soutenus dans le domaine de l’enfance, de la petite enfance, de la jeunesse, des personnes âgées et personne en situation de handicap ;
Nombre de projets concernant les tiers-lieux
Nombre d’actions de mise en réseau</t>
  </si>
  <si>
    <t>Préparation (animation, échange, visite, constitution d'un partenariat), mise en oeuvre, suivi du projet de coopération 
Echanges d'expériences 
Mise en oeuvre d'actions communes Exemples : recherches menées en commun, création d'une production commune, valorisation commune, séminaire, exposition, échange de personnel, formation... 
Mise en oeuvre d'actions individuelles liées au projet de coopération</t>
  </si>
  <si>
    <r>
      <rPr>
        <u/>
        <sz val="11"/>
        <color theme="1"/>
        <rFont val="Calibri"/>
        <family val="2"/>
        <scheme val="minor"/>
      </rPr>
      <t>Indicateurs de réalisation :</t>
    </r>
    <r>
      <rPr>
        <sz val="11"/>
        <color theme="1"/>
        <rFont val="Calibri"/>
        <family val="2"/>
        <scheme val="minor"/>
      </rPr>
      <t xml:space="preserve">
-Nombre et types de structures impliquées localement par projet de coopération -Nombre de territoires concernés par les projets de coopération -Répartition des projets de coopération selon les axes stratégiques du GAL SOCLe
</t>
    </r>
    <r>
      <rPr>
        <u/>
        <sz val="11"/>
        <color theme="1"/>
        <rFont val="Calibri"/>
        <family val="2"/>
        <scheme val="minor"/>
      </rPr>
      <t>Indicateurs de résultats :</t>
    </r>
    <r>
      <rPr>
        <sz val="11"/>
        <color theme="1"/>
        <rFont val="Calibri"/>
        <family val="2"/>
        <scheme val="minor"/>
      </rPr>
      <t xml:space="preserve">
-Nombre de projets mettant en oeuvre un partenariat public-privé -Nombre de nouveaux partenariats développés suite à la coopération</t>
    </r>
  </si>
  <si>
    <t>Actions d'animation et de gestion
Suivi et évaluation du programme
Mise en réseau d'acteurs (réunions associant la société civile...)
Communication et information sur le programme Leader
Sensibilisation, information, formation des acteurs du GAL (acquisition de compétences...)
Élaboration et mise en place d'un programme de coopération.
Évaluation du programme LEADER du GAL Ouest Creuse.</t>
  </si>
  <si>
    <t>La Communauté de communes du Pays Sostranien, structure portant Le Groupe d’Action Locale.</t>
  </si>
  <si>
    <t>Les 3 communautés de commune qui constituent l’Entente Ouest Creuse.
(20% restant suite au financement LEADER.)</t>
  </si>
  <si>
    <t>Nombre de réunions du Comité de programmation,
Nombre de réunions du Comité de pilotage,
Nombre de visites auprès des porteurs de projets,
Nombre et type d'actions d'information et de formation,
Nombre et type d'actions de communication,
Répartition géographique des projets soutenus,
Montants d'engagements et de paiements des crédits FEADER.</t>
  </si>
  <si>
    <t>"attention particulière portée à Néo-Terra durant la programmation" (p37)
2 FA mentionnent la prise en compte d'ambitions Néo Terra (FA 1 et FA 3) mais pas la FA 2. Néanmoins ambition fléchée ne semble pas la plus pertinente au vu du contenu de la FA
FA 4 (coopération) et FA 5 (animation) non concernées</t>
  </si>
  <si>
    <t>Histoire de la gouvernance du territoire (p33-34) expliquant les différentes coopérations des intercommunalités dans différents programmes et contrats au fil des années
FA 4 sur la coopération  (4,48 % de l'enveloppe FEDER)
Un petit paragraphe page 60 évoque des pistes pour la coopération (ex design)
Pas d'information sur l'innovation
Page 46, il est expliqué qu'à ce jour "il n'y a pas réellement de culture coopérative efficiente"</t>
  </si>
  <si>
    <r>
      <t xml:space="preserve">Points forts 
</t>
    </r>
    <r>
      <rPr>
        <sz val="14"/>
        <color theme="1"/>
        <rFont val="Calibri"/>
        <family val="2"/>
        <scheme val="minor"/>
      </rPr>
      <t xml:space="preserve">Bonne prise en compte des démarches territoriales existantes </t>
    </r>
  </si>
  <si>
    <t xml:space="preserve">Seules les sources des données chiffrées sont citées (insee, CRESS, état civil) qu'en est-il de tous les autres constats ? (diagnostic DATAR?)
Quel est le périmètre des diagnostics sur lesquels le présent diagnostic se base? (territoire Ouest-Creuse, territoire SOCLE, intercommunalité?)
Diagnostic à compléter </t>
  </si>
  <si>
    <t>Comment les interactions auront-elles lieux? Quelle synergie?
Quelle prise en compte du SRADDET et du POI Loire?</t>
  </si>
  <si>
    <t>Coopération prévue avec le plan particulier pour la Creuse (p38)
Lien avec le dispositif Petites Villes de Demain (p38)
Appui sur le projet Alimentaire Territorial de l'Agence d'Aménagement et d'Attractivité de la Creuse (p37)
Lien des enjeux avec le Contrat de Ruralité, de Relance et de Transition Ecologique (p35, p43)
Appui sur la démarche Esprit Creuse lancée par le Conseil Départemental (p37)
lien avec la contractualisation Région (à plusieurs reprises dans le dossier ex p43) &gt; axes stratégiques similaires entre contractualisation et GAL
Mention de "plusieurs réunions" impliquant élus et techniciens en 2022 pour dégager un consensus sur la stratégie :
- Réunion de la commission spéciale Entente Ouest Creuse  pour les axes structurants du prochain contrat régional  &gt; très similaires au axes présentés dans la candidature
- Réunion du comité technique pour l'élaboration du contrat régional
Rappel rapide des difficultés fusion, défusion puis coopération (p33-34)
Schéma montrant les temporalités des différents contrats (CT2RT, Contractualisation région, programmation GAL) (p45)
&gt; pas d'explications sur les interactions</t>
  </si>
  <si>
    <t>Fournir une meilleure explications de la prise en compte des fondamentaux du DLAL
information sur l'innovation à fournir (base du DLAL)
information sur la coopération et la mise en réseau (travail commun au sein du territoire)</t>
  </si>
  <si>
    <t xml:space="preserve">FA 3 trop varié et pas entrée OS5 &gt; proposition de faire 3 FA mais problématique que 2 thématiques sur 3 ne sont pas des entrées OS5
&gt; Revoir la cohérence du plan d'action avec le règlementaire et le diagnostic
</t>
  </si>
  <si>
    <t>ligne de partage à repréciser
Revoir maquette financière pour que FA sur FEDER = entrée OS5</t>
  </si>
  <si>
    <t>(p63-64)
1,75 ETP (2personnes fléchées toutes les deux sur animation et gestion) + un chef de projet (non fléché sur LEADER)
Missions des différents techniciens explicitées</t>
  </si>
  <si>
    <t>à compléter / repréciser par le GAL &gt; quel fonctionnement pour les groupes? Quelle organisation?
quel est le lien entre les groupes de travail et les techniciens du GAL?</t>
  </si>
  <si>
    <t>Statuts à fournir
Expliquer les adaptations dans la structure porteuse après les évolutions du périmètre géographique du GAL et la défusion des intercommunalités</t>
  </si>
  <si>
    <t>Fonctionnement du GAL à développer davantage
Expliquer les adaptations dans la structure porteuse après les évolutions du périmètre géographique du GAL et la défusion des intercommunalités
Expliquer de manière plus précise comment sera assuré le suivi et l'évaluation du programme</t>
  </si>
  <si>
    <t>cf partie 2 le processus d'implication des acteurs (p43-47) du dossier de candidature
Réunions de la commission spéciale de l'Entente Ouest Creuse &gt; détermination des axes du contrat régional 
Réunions du Comité technique pour l'élaboration du Contrat régional
Réunions du Comité de pilotage pour la contractualisation
31/05/2022 : réunion du CUC avec seulement les membres de l'Entente &gt; bilan programmation et présentation de la future programmation
Enquête auprès des membres du CUC et des porteurs &gt; peu de réponses (p44 et annexe 1 p66)
Pas de réelle évaluation de la période actuelle
Une seule réunion pour programmation du GAL
&gt; pas de réelle concertation</t>
  </si>
  <si>
    <t>Questionnaires : IL DOIT MANQUER DES QUESTIONS 
Les réponses aux questions permettent-elles de faire émerger des orientations pour la stratégie générale ? Plutôt bilan ??
Peu de réponses : 
- Membres du CUC  : 45 envoyés et 6 reçus  
-Porteurs : 35 envoyés et 8 reçus
Quelle concertation pour la 21-27 ? A ce stade, il ne semble pas qu'il ait eu de concertation en dehors de la concertation pour la contractualisation région.
Quelle concertation avec les membres privés pour le future programmation? Comment l'enjeu de la division du territoire est appréhendé?</t>
  </si>
  <si>
    <t>Détails p49
• Développer et structurer les actions culturelles, valoriser les atouts culturels en assurant une offre équilibrée sur l’ensemble du territoire ;
• Adapter l'offre culturelle aux besoins des populations résidentielles et des touristes ;
• Soutenir les festivals et les concerts bien implantés et les nouveaux ;
• Renforcer les pratiques culturelles et artistiques en favorisant la création ;
• Accompagner la mise en réseau et le partenariat entre acteurs ;
• Soutenir le renouvellement muséographique des sites culturels (Scénovision de Bénévent L’Abbaye, Tuileries de Pouligny, Espace Monet Rollinat, Hôtel Lépinat, Maison des Patrimoines, etc…).</t>
  </si>
  <si>
    <t>La coopération territoriale est une méthode partenariale de mise en oeuvre des projets locaux au service de la stratégie portée par le GAL SOCLe. Le partage, l'échange et la co-construction d'actions communes avec d'autres territoires permettra d'enrichir l'expérience du SOCLe et de contribuer à la déclinaison concrète des objectifs stratégiques du plan de développement</t>
  </si>
  <si>
    <t>L'élaboration et la mise en oeuvre de la stratégie locale de développement par le GAL requièrent une ingénierie et un travail d'animation dédié.
L'animation apporte une réelle valeur ajoutée au territoire car elle favorise la mise en oeuvre de projets ascendants, innovants et structurants pour le territoire. L'émergence de projets et le renforcement de partenariats dynamisent le territoire, ce qui renforce son attractivité.
La stratégie locale de développement mise en oeuvre par le GAL vise à faire du Ouest Creuse un territoire :
-valorisant la qualité de son cadre de vie et son environnement,
-ancré dans une dynamique de développement local durable et intégré,
-innovant s'appuyant sur son identité rurale, ses spécificités et ses ressources locales.
L'animation et la gestion du programme Leader permettront la mise en oeuvre de la stratégie locale de développement portée par le GAL Ouest Creuse et la déclinaison concrète des objectifs opérationnels du plan de développement.
Le GAL sera amené à échanger plus avec la région qui sera l’instructeur principal des dossiers.</t>
  </si>
  <si>
    <t>cf partie 2 le processus d'implication des acteurs (p43-47) du dossier de candidature
Réunions de la commission spéciale de l'Entente Ouest Creuse &gt; détermination des axes du contrat régional 
Réunions du Comité technique pour l'élaboration du Contrat régional
Réunions du Comité de pilotage pour la contractualisation
31/05/2022 : réunion du CUC avec seulement les membres de l'Entente &gt; bilan programmation et présentation de la future programmation</t>
  </si>
  <si>
    <t>cf partie 3 plan de développement - les fiches-actions (p48-58 du dossier de candidature)
Enjeu 1 : Un territoire du bien-vivre par les services à la personne et la culture
&gt; FA 1 : Développement du rayonnement culturel et du savoir-faire territorial
&gt; FA 2 : Développement des services à la population et du bien-être à la personne
Enjeu 2 : Un territoire tourné vers la transition écologique et le développement économique et touristique
&gt; FA 3 : Développement économique et touristique et transition écologique</t>
  </si>
  <si>
    <t>cf partie 4  - le pilotage du projet (p60-65 du dossier de candidature)
4 piliers
&gt; un pilotage du programme par le CUC
&gt; une équipe opérationnelle à l'écoute des besoins du territoire (1,75 ETP coordinatrice et chargée de mission + chef de projet non comptabilisé dans le 1,75 ETP) 
&gt; une stratégie de communication
&gt; une pratique de l'évaluation</t>
  </si>
  <si>
    <r>
      <t xml:space="preserve">Territoire de l'Entente Ouest Creuse (p3-5)
25 279 habitants, 43 communes , 1002,2 km²(carte du territoire p4)
3 communautés de communes : Communauté de Communes du Pays Sostranien, Communauté de Communes du Pays Dunois, Communauté de Communes de Bénévent Grand-Bourg
Aucune commune de plus de 25 000 habitants
Pas de territoire littoral
Non éligible au volet FEDER Pyrénées
la Souterraine : unique unité urbaine du territoire
2 communes appartiennent au bassin de vie de Guéret
4 communes appartiennent au bassin de vie de Bourganeuf
3 communes appartiennent au bassin de vie d'Aigurande
territoire Ouest Creuse situé dans la diagonale du vide
</t>
    </r>
    <r>
      <rPr>
        <u/>
        <sz val="11"/>
        <color theme="1"/>
        <rFont val="Calibri"/>
        <family val="2"/>
        <scheme val="minor"/>
      </rPr>
      <t xml:space="preserve">Accessibilité </t>
    </r>
    <r>
      <rPr>
        <sz val="11"/>
        <color theme="1"/>
        <rFont val="Calibri"/>
        <family val="2"/>
        <scheme val="minor"/>
      </rPr>
      <t xml:space="preserve">
bonne accessibilité routière (A20, RN145) et ferroviaire (arrêt à la Souterraine sur la ligne Toulouse-Paris)
offre de transports collectifs routiers (lignes départementales et locales)
</t>
    </r>
    <r>
      <rPr>
        <u/>
        <sz val="11"/>
        <color theme="1"/>
        <rFont val="Calibri"/>
        <family val="2"/>
        <scheme val="minor"/>
      </rPr>
      <t xml:space="preserve">Démographie
</t>
    </r>
    <r>
      <rPr>
        <sz val="11"/>
        <color theme="1"/>
        <rFont val="Calibri"/>
        <family val="2"/>
        <scheme val="minor"/>
      </rPr>
      <t xml:space="preserve">population stable sur les 10 dernières années mais vieillissante
faible densité de population (25,4 habitants au km²)
</t>
    </r>
    <r>
      <rPr>
        <u/>
        <sz val="11"/>
        <color theme="1"/>
        <rFont val="Calibri"/>
        <family val="2"/>
        <scheme val="minor"/>
      </rPr>
      <t>Emplois</t>
    </r>
    <r>
      <rPr>
        <sz val="11"/>
        <color theme="1"/>
        <rFont val="Calibri"/>
        <family val="2"/>
        <scheme val="minor"/>
      </rPr>
      <t xml:space="preserve">
diminution de la population active
augmentation des demandeurs d'emploi
</t>
    </r>
    <r>
      <rPr>
        <u/>
        <sz val="11"/>
        <color theme="1"/>
        <rFont val="Calibri"/>
        <family val="2"/>
        <scheme val="minor"/>
      </rPr>
      <t>Economie</t>
    </r>
    <r>
      <rPr>
        <sz val="11"/>
        <color theme="1"/>
        <rFont val="Calibri"/>
        <family val="2"/>
        <scheme val="minor"/>
      </rPr>
      <t xml:space="preserve">
économie résidentielle (offre de services et maintien à domicile) et économie de production (mais peu de transformation)
problématique de la non reprise d'entreprises suite aux départs en retraite
niche : ESS, silver économie, artisanat d'art et savoirs faires locaux
polarisation de l'emploi sur la Souterraine</t>
    </r>
  </si>
  <si>
    <t xml:space="preserve">Sources de l'état des lieux : INSEE, état civil, observatoire de la CRESS
(p11-32)Etat des lieux précis concernant l'accessibilité, la population, les revenus et l'emploi et l'économie locale (chiffre majoritaire de 2018)
Analyse AFOM détaillée  sur les thématiques : Artisanat d'Art et savoir-faire, agriculture, circuits courts et de proximité, patrimoine naturel, patrimoine culturel bâti et immatériel, sports et activités de pleine nature, une offre culturelle de qualité arts vivants et évènementiels, tourisme, organisation, commercialisation et communication touristique, le bien vieillir, le numérique, la consommation énergétique et environnement
Enjeux du territoire clairement définis
Pas d'information sur les diagnostics existants sur lesquels se base le présent diagnostic. De plus, il serait pertinent de savoir le périmètre des diagnostics existants sur lequel se base celui-ci (territoire Ouest-Creuse ou plus large ou plus petit?)
&gt; Le diagnostic semble ne pas se baser uniquement sur le territoire Ouest-Creuse et il manque des informations du diagnostic pour les champs d'action hors compétences région.
</t>
  </si>
  <si>
    <r>
      <rPr>
        <u/>
        <sz val="11"/>
        <color theme="1"/>
        <rFont val="Calibri"/>
        <family val="2"/>
        <scheme val="minor"/>
      </rPr>
      <t>Enjeux identifiés du territoire (p34 et 35)</t>
    </r>
    <r>
      <rPr>
        <sz val="11"/>
        <color theme="1"/>
        <rFont val="Calibri"/>
        <family val="2"/>
        <scheme val="minor"/>
      </rPr>
      <t xml:space="preserve">
1/ Renforcer le potentiel résidentiel et productif dans un territoire confronté à un déclin à la fois démographique et économique et dont l'image reste insuffisamment attractive
2/ Maintenir/ améliorer le niveau de services et équipements et de leur accessibilité dans un territoire essentiellement rural
3/ des problématiques toujours prégnantes d epauvreté et d'inégalités, des enjeux en matière de chômage (et d'insertion), de tensions en matière de recrutement sur d'autres
4/ Une grande diversité de milieux naturels remarquables
5/ Une ressource en eau fragile
6/ Des marges de progrès dans la gestion des déchets
7/ Une mobilisation d'acteurs locaux essentiels
8/ Enjeux de préserver la rente environnementale, facteur d'attractivité
9/ Enjeux et autres contrats territoriaux
</t>
    </r>
    <r>
      <rPr>
        <u/>
        <sz val="11"/>
        <color theme="1"/>
        <rFont val="Calibri"/>
        <family val="2"/>
        <scheme val="minor"/>
      </rPr>
      <t>Enjeux de chaque intercommunalité mutualisés pour l'élaboration du Contrats de Ruralité et Contrat de relance et de Transition Ecologique (p35-36)</t>
    </r>
    <r>
      <rPr>
        <sz val="11"/>
        <color theme="1"/>
        <rFont val="Calibri"/>
        <family val="2"/>
        <scheme val="minor"/>
      </rPr>
      <t xml:space="preserve">
1/ Economie, emploi, commerces
2/ Services à la personne
3/ Agriculture, environnement, cadre de vie, efficacité énergétique
4/ Tourisme, culture, patrimoine, sport
5/ Attractivité
</t>
    </r>
    <r>
      <rPr>
        <u/>
        <sz val="11"/>
        <color theme="1"/>
        <rFont val="Calibri"/>
        <family val="2"/>
        <scheme val="minor"/>
      </rPr>
      <t>Enjeux pour le GAL (p37-39)</t>
    </r>
    <r>
      <rPr>
        <sz val="11"/>
        <color theme="1"/>
        <rFont val="Calibri"/>
        <family val="2"/>
        <scheme val="minor"/>
      </rPr>
      <t xml:space="preserve">
Enjeu 1 : Un territoire du bien-vivre par les services à la personne et la culture
&gt; Obj stratégique 1 : Développement du rayonnement culturel et du savoir-faire territorial (p38) &gt; rayonnement culturel non présent dans les enjeux du territoire mais bien présents dans l'analyse AFOM et les enjeux mutualisés des intercommunalités
&gt; Obj stratégique  2 : Développement des services à la population et du bien-être à la personne (p38-39) &gt; petite enfance, jeunesse, personne en situation de handicap non présents dans l'analyse AFOM, non présents dans les enjeux du territoire mais bien présents dans les enjeux mutualisés des intercommunalités
Enjeu 2 : Un territoire tourné vers la transition écologique et le développement économique et touristique
&gt; Obj stratégique  3 : Développement économique et touristique et transition écologique (p39-40) &gt; transition écologique dans le titre de l'objectif mais absolument pas repris dans le descriptif, tourisme non présents dans les enjeux du territoire, développement filière des métiers du design non présent dans les enjeux, non présent dans l'analyse AFOM
Question des Petites Villes de Demain (p38)
Ok concernant le nombre d'objectifs définis. 
&gt; pas de démarche unique, juxtaposition de stratégies intercommunales</t>
    </r>
  </si>
  <si>
    <t>paragraphe sur les petites villes de demain (p38)
question du territoire (ouest creuse/ intercommunalité/ SOCLE) pour définition des enjeux
&gt; Obj stratégique 1 : Développement du rayonnement culturel et du savoir-faire territorial (p38) &gt; rayonnement culturel non présent dans les enjeux du territoire mais bien présents dans l'analyse AFOM et les enjeux mutualisés des intercommunalités
&gt; Obj stratégique  2 : Développement des services à la population et du bien-être à la personne (p38-39) &gt; petite enfance, jeunesse, personne en situation de handicap non présents dans l'analyse AFOM, non présents dans les enjeux du territoire mais bien présents dans les enjeux mutualisés des intercommunalités
Obj stratégique  3 : Développement économique et touristique et transition écologique (p39-40) &gt; transition écologique dans le titre de l'objectif mais absolument pas repris dans le descriptif, tourisme non présents dans les enjeux du territoire, développement filière des métiers du design non présent dans les enjeux, non présent dans l'analyse AFOM
&gt; définitions des enjeux à revoir
&gt; avoir une meilleure cohérence entre le diagnostic et les enjeux finaux retenus par le GAL</t>
  </si>
  <si>
    <t>cf partie 3 plan de développement - les fiches-actions (p48-58 du dossier de candidature)
Enjeu 1 : Un territoire du bien-vivre par les services à la personne et la culture
&gt; FA 1 : Développement du rayonnement culturel et du savoir-faire territorial
&gt; FA 2 : Développement des services à la population et du bien-être à la personne
Enjeu 2 : Un territoire tourné vers la transition écologique et le développement économique et touristique
&gt; FA 3 : Développement économique et touristique et transition écologique
FA 4 Coopération
FA 5 Animation
logigramme présenté (p43)
&gt; incohérence entre le diagnostic et le plan d'action
&gt; FA FEDER : pas d'entrée OS5 (Développement économique, transition écologique)</t>
  </si>
  <si>
    <t xml:space="preserve">Vu en pages 46 et 47 comment faire émerger des projets 
Il est  décrit la manière d'impliquer les différents acteurs socio-économiques en faisant appel à des "personnes ressources issues d'organismes divers et opérant sur le territoire : associations, acteurs institutionnels, réseaux d'entrepreneurs, responsables d'antennes locales, etc" avec la mise en place de groupes de travail  sur 3 thématiques : 
- Culture et savoir-faire
- Service à la personne
- Développement économique et touristique et transition écologique
Association des techniciens du GAL
</t>
  </si>
  <si>
    <t xml:space="preserve">Page 46 "Les techniciens du GAL assureront une veille de réseaux pour mettre à disposition des éléments de réflexions" destinés aux 3 groupes de travail vus en ligne 29  et "accessibilité à toutes les sources de données statistiques ou socio-économiques du territoire"
Page 47 "Une fois ce travail de production de projets, il convient au chef de projet de repérer et de connecter les leviers financiers institutionnels publics, régionaux..."
information sur modalités d'évaluation et suivi du programme (p65) &gt; modalité à acter ultérieurement
</t>
  </si>
  <si>
    <t>Est-on ici dans la construction des projets ? 
Comment rendre l'information plus "générale" ?
Qui participe à ces groupes de travail? Lié à plusieurs stratégies ou que pour programmation du GAL?
Plusieurs idées évoquées mais aucune implication concrète prévue encore
Proposition : travail/échanges d'expériences avec un autre GAL en dehors du département de la Creuse pour voir comment un autre GAL fonctionne</t>
  </si>
  <si>
    <t>Page 46 et 47
Il est  décrit la manière d'impliquer les différents acteurs socio-économiques en faisant appel à des "personnes ressources issues d'organismes divers et opérant sur le territoire : associations, acteurs institutionnels, réseaux d'entrepreneurs, responsables d'antennes locales, etc" avec la mise en place de groupes de travail  sur 3 thématiques : 
- Culture et savoir-faire
- Service à la personne
- Développement économique et touristique et transition écologique
Association des techniciens du GAL
Objectif : faire émerger des projets cohérents, réalistes et répondant aux besoins du territoire avec financements des divers partenaires
Chef de projet de l'Entente Ouest Creuse viendra connecter les différentes institutions (p47)
Travail éventuel avec le Volontaire Territorial et Administration de la maison des patrimoines de Bénévent l'Abbaye
Coordination avec l'organisme Pays et Quartiers de Nouvelle-Aquitaine (p47)pour favoriser l'émergence de projets</t>
  </si>
  <si>
    <t xml:space="preserve">p60-62
CUC dans la continuité de la progr 14-20 concernant la constitution :
44 membres : 20 titulaires et 24 suppléants
2 collèges :
- société civile 24 membres (12 titulaires et 12 suppléants)
- élus 20 membres (10 titulaires et 10 suppléants)
Désignation du Pdt par les membres du CUC
Collège consultatif à déterminer suivant la typologie des projets
</t>
  </si>
  <si>
    <t>Répartitions des acteurs privés impliqués dans l'élaboration (entreprises, associations, thématiques…) &gt; selon tableau répartition géographique?
Quels groupes d'intérêt sont définis? (public / privé? ou géographique?)
Quel quorum? Vérifier à quel stade? (à la séance? au dossier?) Le groupe d'intérêt public ne doit pas être majoritaire. Le groupe d'intérêt privé ne doit pas être un groupe à part entière mais bien un regroupement de plusieurs groupes d'intérêt
Collège privé : est-ce qu'il y a émergence de groupe d'intérêts ?
Pas d'information sur la représentation de la Région
aucun groupe d'intérêt ne doit être majoritaire (pas de 49%/51%) &gt; à justifier
Collège consultatif à déterminer suivant la typologie des projets &gt; c'est à dire? rôle?
Définition du conflit d'intérêt</t>
  </si>
  <si>
    <t xml:space="preserve">EVALUATION GLOBALE </t>
  </si>
  <si>
    <t>x</t>
  </si>
  <si>
    <t>Statuts transmis le 29/08/2022</t>
  </si>
  <si>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</si>
  <si>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t xml:space="preserve"> Candidature incomplète : 
Pièces manquantes/Elements non recevables : 
</t>
    </r>
    <r>
      <rPr>
        <sz val="11"/>
        <color theme="1"/>
        <rFont val="Calibri"/>
        <family val="2"/>
        <scheme val="minor"/>
      </rPr>
      <t>statuts signer à introduire
Délibération de la Communauté de Communes de Bénévent Grand-Bourg du 02/06/2022 à fournir pour le 30/09/2022
Délibération de la Communauté de Communes du Pays Dunois à fournir pour le 30/09/2022</t>
    </r>
    <r>
      <rPr>
        <b/>
        <sz val="11"/>
        <color theme="1"/>
        <rFont val="Calibri"/>
        <family val="2"/>
        <scheme val="minor"/>
      </rPr>
      <t xml:space="preserve">
Date de demande des compléments d'information et délai de réponse :</t>
    </r>
  </si>
  <si>
    <t>Retour Information complémentaire du territoire</t>
  </si>
  <si>
    <t>1ère analyse 24/36</t>
  </si>
  <si>
    <t xml:space="preserve">La maquette a été revue. Certaines lignes de partage sont absentes.
Les FA FEDER ont bien une entrée OS 5.
</t>
  </si>
  <si>
    <r>
      <t>Le plan d'action est passé à 4 FA (hors animation et coopération) alors qu'auparavant il n'y avait que 3 FA. 
-  FA 1 : Développement du rayonnement culturel
- FA 2 : Economie de proximité et savoir-faire locaux
- FA 3 Développer l’accès aux services pour les populations : attractivité durable /accès aux services / revitalisation centre bourgs
- FA 4 Développement touristique et valorisation patrimoine
La</t>
    </r>
    <r>
      <rPr>
        <sz val="11"/>
        <color theme="1"/>
        <rFont val="Calibri"/>
        <family val="2"/>
        <scheme val="minor"/>
      </rPr>
      <t xml:space="preserve"> maquette financière fait apparaître plusieurs FA par objectif dont on ne retrouve pas les fiches dans le plan d'actions.
Hormis la FA 2, pas de ligne de partage définie.
Les 2 FA FEDER ont une entrée OS 5
cf. supra /logigramme
</t>
    </r>
  </si>
  <si>
    <r>
      <t xml:space="preserve">Pour réussir une gouvernance efficace et s’appuyer sur la démocratie participative, l’Entente s’appuiera sur un nouveau GAL, pour faciliter la participation du plus grand nombre au développement territorial. Ces instances, et notamment leur dimension public/privé, permettent de faire travailler les acteurs entre eux pour une gouvernance renouvelée. Il est prévu de faire appel à des personnes présentant une expertise dans les domaines d’actions 
La Communauté de Communes du Pays Sostranien, dépositaire de la candidature du territoire, coordonnera le programme Leader. Pour la mise en oeuvre de la stratégie décrite, le GAL Ouest Creuse souhaite mobiliser l’ensemble des moyens humains, matériels, techniques, partenariaux, dont il dispose.
Ainsi, il prévoit de s’appuyer sur les quatre piliers suivants :
- Un pilotage du programme reposant sur un Comité Unique de Concertation ;
- Une équipe opérationnelle à l’écoute des besoins du territoire et soudée derrière un projet de territoire partagé ;
- Une stratégie de communication méthodique, concrète et phasée ;
- Une pratique de l’évaluation comme outil de pilotage du programme Leader.
</t>
    </r>
    <r>
      <rPr>
        <sz val="11"/>
        <color theme="1"/>
        <rFont val="Calibri"/>
        <family val="2"/>
        <scheme val="minor"/>
      </rPr>
      <t>=&gt; description pas assez précise. On reste sur des généralités.</t>
    </r>
  </si>
  <si>
    <t>"Tout au long de la programmation des échanges avec le CUC ont eu lieu afin de préparer les attendus de la prochaine programmation : la perfectibilité du dispositif et un fonctionnement plus fluide.
Des échanges spontanés avec les porteurs de projets de la programmation actuelle ont eu lieu."
Pas suffisant pour expliquer l'existence d'une réelle implication.
Par rapport aux précisions demandées sur le questionnaire : "Le faible nombre de retour ne permet cependant pas de tirer des conclusions reflétant une réalité objective sur les ressenti des acteurs interrogés"</t>
  </si>
  <si>
    <r>
      <t xml:space="preserve">Des enjeux ont été rajoutés / complétés : 
</t>
    </r>
    <r>
      <rPr>
        <b/>
        <sz val="11"/>
        <color theme="1"/>
        <rFont val="Calibri"/>
        <family val="2"/>
        <scheme val="minor"/>
      </rPr>
      <t xml:space="preserve">
- L'Enfance, jeunesse avec les enjeux liés à l</t>
    </r>
    <r>
      <rPr>
        <sz val="11"/>
        <color theme="1"/>
        <rFont val="Calibri"/>
        <family val="2"/>
        <scheme val="minor"/>
      </rPr>
      <t>’arrivée de l’entreprise Rioland en terme d'accueil de nouvelles populations et de  nécessité de renforcer certains services à la population et des enjeux liés à la revitalisation des centres-bourgs.
=&gt; évoqué dans le diagnostic et repris dans les enjeux</t>
    </r>
    <r>
      <rPr>
        <b/>
        <sz val="11"/>
        <color theme="1"/>
        <rFont val="Calibri"/>
        <family val="2"/>
        <scheme val="minor"/>
      </rPr>
      <t xml:space="preserve">
-  La filière design</t>
    </r>
    <r>
      <rPr>
        <sz val="11"/>
        <color theme="1"/>
        <rFont val="Calibri"/>
        <family val="2"/>
        <scheme val="minor"/>
      </rPr>
      <t xml:space="preserve">  qui a été traitée dans le diagnostic et repris dans les enjeux
Des questionnements demeurent sur  sur le rayonnement culturel qui n'apparait nul part avant l'objectif n°1
Repositionnement par rapport au tourisme.
Il n'y a pas de logigramme qui présente une vision synoptique de la stratégie et sa mise en cohérence avec le plan d'action. La stratégie a été complétée par endroit mais  il est toujours difficile de voir l'enchaînement logique des étapes pour aboutir au plan d'actions.
</t>
    </r>
  </si>
  <si>
    <t>Il est mentionné la prise en compte du SRADDET et du SRDEII sans plus de précisions.</t>
  </si>
  <si>
    <t xml:space="preserve"> Le territoire a choisi de retrenir la définition communautaire de  l’innovation : « émergence de nouveaux produits et services qui incorporent les spécificités locales, nouvelles méthodes permettant de combiner entre elles les ressources humaines, naturelles et/ou financière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oeuvre du projet »
Pas de précisions sur les modalités de travail en réseau qui est un des fondamentaux LEADER.</t>
  </si>
  <si>
    <t>Point de vigilance sur la mention du programme 2014-2020 dans les missions des animateurs. Il s'agit bien du programme 21-27.</t>
  </si>
  <si>
    <t xml:space="preserve">Les statuts ont été fourni mais pas d'explication sur la réorganisation du territoire de l'Entente suite à la défusion des 3 EPCI.
</t>
  </si>
  <si>
    <t xml:space="preserve"> </t>
  </si>
  <si>
    <r>
      <t xml:space="preserve">Dans les éléments complémentaires transmis il est noté que "le périmètre pris en compte dans l’élaboration du diagnostic de territoire et l’analyse des besoins et des enjeux est celui de l’Entente Ouest Creuse soit les trois communautés de communes du Pays Sostranien, du Pays Dunois et de Bénévent Grand-Bourg. Plusieurs sources ont permis d’établir le diagnostic de territoire."
Il est également précisé les sources à partir duquel le diagnostic a été réalisé : 
- les schémas régionaux : SRADETT et SRDEII, en accord avec les objectifs de la feuille de route régionale NEO TERRA.
- Le dossier statistique élaboré par la Direction de l’Intelligence Territoriale et de la Prospective de la Région Nouvelle-Aquitaine en avril/mai 2021. </t>
    </r>
    <r>
      <rPr>
        <i/>
        <sz val="11"/>
        <color theme="1"/>
        <rFont val="Calibri"/>
        <family val="2"/>
        <scheme val="minor"/>
      </rPr>
      <t>Il est à noter que ce diagnostic a été réalisé avant la décision de défusionner le territoire Ouest Creuse du territoire du Pays Sud Creusois. Ce diagnostic présente donc un ensemble de données qui ne sont pas toutes exploitables. Toutefois certaines données étaient séparées et donc contribué à l’élaboration du diagnostic.</t>
    </r>
    <r>
      <rPr>
        <sz val="11"/>
        <color theme="1"/>
        <rFont val="Calibri"/>
        <family val="2"/>
        <scheme val="minor"/>
      </rPr>
      <t xml:space="preserve">
- En mars 2021, L’AREC (Agence Régionale Environnement Climat) avait effectué un rendu de son diagnostic sur les consommations énergétiques et les émissions de gaz à effet de serre sur le périmètre du territoire Ouest Sud Creusois. Certaines données ont été utilisées.
- D’autres données, notamment celles concernant la population, la population active ou les différentes catégories socio-professionnelles, proviennent du site internet de l’INSEE.
- Données diverses notamment au travers du dernier contrat de ruralité signé au niveau de l’Entente Ouest Creuse (appelée alors Communauté de Communes Monts et Vallées Ouest Creuse) remplacé à ce jour par les Contrats de Ruralité, de Relance et de Transition Écologique signés à l’échelle de chaque communauté de communes.
</t>
    </r>
  </si>
  <si>
    <t>27/36</t>
  </si>
  <si>
    <r>
      <t xml:space="preserve">Points faibles 
</t>
    </r>
    <r>
      <rPr>
        <sz val="14"/>
        <rFont val="Calibri"/>
        <family val="2"/>
        <scheme val="minor"/>
      </rPr>
      <t>Peu de</t>
    </r>
    <r>
      <rPr>
        <b/>
        <sz val="14"/>
        <rFont val="Calibri"/>
        <family val="2"/>
        <scheme val="minor"/>
      </rPr>
      <t xml:space="preserve"> </t>
    </r>
    <r>
      <rPr>
        <sz val="14"/>
        <rFont val="Calibri"/>
        <family val="2"/>
        <scheme val="minor"/>
      </rPr>
      <t>cohérence dans la définition des enjeux / stratégie
Incohérence entre le diagnostic, les enjeux et les FA
FA 3 trop large &gt; proposition de faire 3 FA
FA 3 sur FEDER or 2 thématiques sur 3 (développement économique et transition écologique) ne sont pas des entrées OS5</t>
    </r>
    <r>
      <rPr>
        <b/>
        <sz val="14"/>
        <rFont val="Calibri"/>
        <family val="2"/>
        <scheme val="minor"/>
      </rPr>
      <t xml:space="preserve">
</t>
    </r>
    <r>
      <rPr>
        <sz val="14"/>
        <rFont val="Calibri"/>
        <family val="2"/>
        <scheme val="minor"/>
      </rPr>
      <t>Implication des acteurs lors de la phase d'élaboration de la candidature et tout au long de la programmation peu dévéloppée
Peu d'informations sur les membres et le fonctionnement du CUC
Pas d'explications sur l'adaptation du fonctionnement après la division du territoire
Peu d'informations sur l'animation du territoire
Fondamentaux DLAL peu explicités
&gt; revoir la stratégie, le plan d'actions et le fonctionnement GAL (gouvernance, animation, suivi...)</t>
    </r>
  </si>
  <si>
    <r>
      <t xml:space="preserve">Délibération DEL-20220530-08 de la Communauté de Communes du Pays Sostranien signée le 01/06/2022 validant la Communauté de Communes du Pays Sostranien en tant que structure portant la candidature et structure porteuse, validant la stratégie (Fiche-action)
Courrier de la Communauté de Communes Bénévent Grand-Bourg du 14/06/2022 indiquant que le conseil communautaire à délibéré pour un portage de la candidature et du GAL par la communauté de communes du Pays Sostranien et a validé la stratégie le 02/06/2022 &gt; </t>
    </r>
    <r>
      <rPr>
        <sz val="11"/>
        <color theme="1"/>
        <rFont val="Calibri"/>
        <family val="2"/>
        <scheme val="minor"/>
      </rPr>
      <t>délibération à fournir
Courrier de la Communauté de Communes du Pays Dunois du 09/06/2022 autorisant la communauté de communes du Pays Sostranien a déposé la candidature auprès de la Région Nouvelle-Aquitaine et indiquant que les délibérations afférentes seront prises en conseil communautaire le 20/0/2022 &gt; délibération à fournir</t>
    </r>
  </si>
  <si>
    <t>Conseil Départemental, Conseil Régional, État (agences), etc.</t>
  </si>
  <si>
    <t xml:space="preserve">Fiche-action 1 Développement du rayonnement culturel </t>
  </si>
  <si>
    <t>Objectif prioritaire 2 : Economie de proximité et savoir-faire locaux</t>
  </si>
  <si>
    <t>Fiche-action 2  Economie de proximité et savoir-faire locaux</t>
  </si>
  <si>
    <t>Le territoire Ouest Creuse souhaite permettre aux entreprises de son territoire, ainsi qu’à celles souhaitant s’y installer avec l’objectif de créer des emplois, ou encore, aux porteurs de projets, d’être accompagnés dans les meilleures conditions à chaque moment de leur existence. Les actions peuvent porter sur :
• Favoriser les activités économiques de proximité créatrices d’emplois ;
• Développer l’approvisionnement en produits locaux ;
• Conforter et développer les filières de proximité ;
• Mutualiser les pratiques et développer de nouveaux concepts, notamment pour transmettre la « culture d’entreprendre » auprès des jeunes ;
• Mettre en réseau les acteurs économiques et accompagner le développement d’actions communes entre ces acteurs ;
• Accompagner les nouvelles formes d’activités : coworking, espaces partagés, … par l’utilisation du numérique comme vecteur de développement</t>
  </si>
  <si>
    <t>Actions de diagnostic, d'étude, d'animation, de conseil et de communication, dans le domaine du maintien et du développement des activités de production de biens et de services ;
Soutien à l’économie présentielle, activités mises en oeuvre localement pour la production de biens et de services visant la satisfaction des besoins de personnes présentes sur le territoire considéré : commerce de détail, artisanat, métiers de bouche, entreprises de travaux, fermes, etc… ;
Soutien au développement d’espaces d’accueil d’entreprises, de projet d’entreprises et à leurs actions de communication/promotion (par ex : pépinières, zone d’activités, hôtel d’entreprise…) ;
Soutien à la transition écologique des entreprises ;
Soutien aux initiatives de développement de la filière design ;
Soutien aux Juniors entreprises.
Soutien à la création et à la reprise d'entreprises ;</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</si>
  <si>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29/08/2022. Un certain nombre d'éléments a été fourni par le territoire. Il manque encore des informations et précisions que le territoire devoir transemttre en vue de sa sélection :  logigramme, précisons sur la mise en ouevre d'un travail en réseau ; la gouvernece  (composition du GAL, lutte contre les conflist d'intérêt, place du privé, ...) ; l'implication des acteurs tout au long de la programmation (en-dehors de la communication qui est décrite) ; modalités précises de l'organisation de l'animation et de la mise en oeuvre du programme. Dans les fiches-actions, pas de lignes de partage identifiées, pas tojours de lien avec la stratégie.
</t>
    </r>
    <r>
      <rPr>
        <sz val="11"/>
        <color theme="1"/>
        <rFont val="Symbol"/>
        <family val="1"/>
        <charset val="2"/>
      </rPr>
      <t>®</t>
    </r>
    <r>
      <rPr>
        <sz val="11"/>
        <color theme="1"/>
        <rFont val="Calibri"/>
        <family val="2"/>
        <scheme val="minor"/>
      </rPr>
      <t xml:space="preserve"> Date envoi notification sélection : </t>
    </r>
  </si>
  <si>
    <t>2, 3, 7, 8, 9, 10</t>
  </si>
  <si>
    <t>1, 7</t>
  </si>
  <si>
    <t>Objectif prioritaire 3 : Développer une politique d’accueil et de maintien des populations en milieu rural</t>
  </si>
  <si>
    <t>Fiche-action 3 Développer l’accès aux services pour les populations : attractivité durable /accès aux services / revitalisation centre bourgs</t>
  </si>
  <si>
    <t>L’attractivité du territoire passe par la qualité des équipements et des services à la personne. Face au vieillissement de la population et à l’exode des jeunes, le territoire Ouest Creuse porte l’ambition de maintenir une mixité sociale et générationnelle et doit pour les prochaines années être en capacité d’offrir un maillage et une qualité de services notamment dans les domaines de la petite enfance, du maintien à domicile, etc...
L’arrivée de l’entreprise Riolant sera bénéfique à tout le territoire notamment avec à moyen termes une embauche conséquentes de femme salariées qui devraient accroitre de manière significative la demande de services liés à la petite enfance. L’offre de services à la personne conditionnera le bien-vivre de ces nouveaux salariés. L’objectif stratégique de cette fiche-action vise donc à développer les services et les équipements à la population dans les zones rurales, afin de renforcer leur attractivité résidentielle.
La question du vieillissement de la population nécessite de prendre en compte diverses problématiques : l'habitat, l'isolement et le lien social, la présence d'une offre de médecine adaptée et le renforcement des services (notamment les services à domicile).
Partant du constat que les personnes âgées vivent de plus en plus longtemps à domicile, la question de l’adaptation des logements et du cadre de vie (déplacements, quartiers, voisinage, bourg) se pose, notamment en ce qui concerne les questions de dépendance auxquelles la sphère familiale, seule, ne peut répondre. Il convient donc d’organiser les solidarités à destination des personnes âgées.
Tout l’enjeu de cette fiche action est de permettre le développement structuré et cohérent d’actions, d’animations, de services, de commerces de proximité afin d’offrir un cadre de vie adapté.
• Diversifier l’offre de services et d’hébergement destinée aux personnes âgées et aux personnes en situation de handicap ;
• Impulser la création d’une offre d’animation ciblée ;
• Contribuer au développement de l’offre médicale et paramédicale ;
• Accompagner le renforcement de l’offre de services, l’amélioration de la qualité et la création de nouveaux services adaptés à la jeunesse et à la petite enfance : équipements, établissements, dispositifs, actions, projets ;
• Accompagner les nouveaux lieux de sociabilité en favorisant le développement des tiers-lieux, leur coopération et accompagner le développement de leur offre d’activités et de services.
• Amélioration de l’habitat locatif des collectivités</t>
  </si>
  <si>
    <t>➢ Créations d’animation ou d’outils d’information pour sensibiliser au bien-vieillir
➢ Soutien aux démarches favorisant la vie sociale de la population (accès aux services publics et de santé, aux commerces, aux loisirs et activités culturelles) ;
➢ Opérations de rénovation, de construction, d'aménagement et d'équipement visant à la création ou le développement de services dédiés à l'enfance et à la petite enfance, la jeunesse, les personnes âgées ou en situation de handicap ;
➢ Développement et soutien aux tiers-lieu ;
➢ Amélioration de l’habitat locatif des collectivités situés en centre-bourg ;
➢ Ingénierie Thématique</t>
  </si>
  <si>
    <t>Collectivités (communes, intercommunalités) ; Etablissements publics ; associations 1901
(GCSMS) ; CCAS, CIAS ;EHPAD.</t>
  </si>
  <si>
    <t>Nombre de projets soutenus dans le domaine de l’enfance, de la jeunesse, des personnes âgées et personne en situation de handicap
Nombres de projets concernant les tiers-lieux et Nombre d’actions de mise en réseau</t>
  </si>
  <si>
    <t>1, 5, 7</t>
  </si>
  <si>
    <t>Fiche-action 6  Animation/gestion</t>
  </si>
  <si>
    <t xml:space="preserve">Fiche action 5 : Coopération </t>
  </si>
  <si>
    <t>Fiche-action 4 : Développement touristique et valorisation patrimoine</t>
  </si>
  <si>
    <t>Objectif prioritaire 4 : Assurer la création d’emploi par un soutien au tissu économique touristique et patrimonial et développer l’attractivité du territoire</t>
  </si>
  <si>
    <t>La fiche-action a également pour objectif de valoriser les potentiels touristiques et patrimoniaux du territoire afin de les faire connaitre. Il s’agit de travailler sur ces différents éléments afin de valoriser l’image du territoire et d’attirer de nouvelles populations sur l’Ouest Creuse. Pour cela, il convient de mettre en avant les atouts de la qualité de vie du territoire, et les points sur lesquels il faut aujourd’hui se perfectionner.
Il convient de structurer et de professionnaliser des acteurs du tourisme sur le territoire. On note aussi un manque de lisibilité de la destination touristique Ouest Creuse ainsi qu’un faible investissement dans les infrastructures publiques ou privées, notamment dans les hébergements.
Développement touristique et patrimonial :
Soutenir le développement touristique, la structuration et la promotion de l’offre :
• Diversifier, rénover, monter en gamme l’offre d’hébergements touristiques ;
• Valoriser les parcs, jardins et arboretums ;
• Structurer une offre de services pour les prestataires locaux ;
• Développer une offre de tourisme expérientiel et de pleine nature.
Développer et professionnaliser la communication touristique, notamment digitale :
• Professionnaliser et densifier la communication digitale ;
• Renforcer la signalisation touristique directionnelle ;
Structurer les activités touristique et culturelle pour valoriser le territoire en les inscrivant dans des projets globaux de développement :
• Inciter à l'installation d'entreprises touristiques innovantes sur l'Entente.
Préserver/valoriser le patrimoine :
• Soutenir la création et le renouvellement des sites ;
• Développer des synergies nouvelles autour des patrimoines ;
• Développer des systèmes de visite et de médiation culturelle avec les outils numériques.</t>
  </si>
  <si>
    <t>Appui aux organisations pour la définition d’offres touristiques : réalisation d’études stratégiques visant à l’amélioration des prestations proposées ;
Soutien à la création, l’aménagement et ou à l’acquisition de matériels pour accompagner le développement de nouveaux produits et services ; Actions de valorisation touristiques de sites emblématiques ou potentiels ;
Ingénierie Thématique</t>
  </si>
  <si>
    <t>Collectivités territoriales, établissements publics, organismes professionnels</t>
  </si>
  <si>
    <t>Association Loi 1901 PME au sens communautaire Entreprises individuelles, Entreprises coopératives ; SCOP / SCIC</t>
  </si>
  <si>
    <t>Nombre d’études stratégiques, d’actions de formation-développement visant à l’amélioration des prestations proposées ;
Nombre de mise en réseau d’acteurs ;
Nombre d’opération de valorisation réalisées ;
Nombre d’hébergement collectif, privés rénovés ;
Nombre de nouvelles prestations créées ;
Nombre d’éléments patrimoniaux rénovés ;
Taux d’évolution de la fréquentation touristique</t>
  </si>
  <si>
    <t>1, 7, 8, 9</t>
  </si>
  <si>
    <t xml:space="preserve">"Afin de respecter les conflits d’intérêts, il a été décidé de designer le collège prive du CUC en thématique qui permettront de s’assurer que aucun groupe d’intérêt ne sera prédominant dans les décisions du CUC.
Les membres du collège privé seront de préférence répartis sur les trois communautés de communes"
=&gt; mauvais compréhension d'un conflit d'intérêt et d'un groupe d'intérêt
"Comme dans la programmation actuelle, il est prévu de proposer aux personnes qui pourraient présenter un risque de conflit d’intérêt (ou par exemple un porteur de projet membre du CUC) de quitter momentanément la salle le temps de la présentation du projet, du débat et du vote sur le dossier concerné"
=&gt;  pas assez de mesures sur la lutte contre le conflt d'intérêt
"Le territoire demande la création d’un bureau du CUC. Il est proposé de nommer un vice -président du CUC. Le bureau sera constitué du président du Gal, du président du CUC et du vice-président du CUC.
Le bureau sera issu du collège public et représentatif des trois communautés de communes"
=&gt; Alerte sur la création d'un bureau composé uniquement de membres du collège public.
"Les autres membres de la société civile sont représentatifs des autres thématiques développées dans les fiches actions, soit la culture, le patrimoine, les services à la personne et le tourisme."
"volonté d’intégrer des professionnels des secteurs du commerce ou encore l'artisanat"
- Peu d' indication sur la composition du collège privé du CUC
</t>
  </si>
  <si>
    <r>
      <t>Il est souhaité de transmettre à toutes les communautés de communes d'avoir les informations concernant LEADER via le GAL, pour permettre une visibilité identique sur chaque page internet. La diffusion des informations concernant la nouvelle programmation 2023/2027 se fera donc sur les sites internet des trois communautés de commune et permettra d’accéder à tous les renseignements nécessaires pour les porteurs de projets potentiels (périmètre du territoire, axe des fiches actions, contact équipe du GAL, procédure de dépôt et d’instructions des dossiers).
L'équipe LEADER génèrera les informations et les transmettra aux autres communautés de communes ainsi qu’aux communes. Par le biais de newsletter, d’articles, de gazette, de journaux intercommunaux, chaque communauté de communes choisira le réseau qu'elle préfère utiliser pour relayer les informations du GAL.
Une communication sera lancée en tout début de programmation pour informer les réseaux associatifs et consulaires sur les nouvelles possibilités de financement, les échéances et le déroulement de montage des dossiers.
Une communication sera lancée en tout début de programmation pour informer les réseaux associatifs et consulaires sur les nouvelles possibilités de financement, les échéances et le déroulement de montage des dossiers.
Nous prévoyons également l’organisation de réunions thématiques ouvertes à un public large 
Il est prévu pour cela la mise en place deux groupes de travail correspondant aux 4 objectifs prioritaires devant répondre à la stratégie. Ces deux groupes de travail seront liés à deux fiches chacun.
Ces deux groupes de travail seront :
1/ Tourisme, Culture et Patrimoine ;
2/ Économie, Revitalisation centre-bourg et Services aux Populations.
Pas suffisant car la candidature parle surtout de communication et pas vraiment de modalités de tarvail en commun hormis la tenue de 2 groupes thématiques.</t>
    </r>
    <r>
      <rPr>
        <sz val="11"/>
        <color rgb="FFFF0000"/>
        <rFont val="Calibri"/>
        <family val="2"/>
        <scheme val="minor"/>
      </rPr>
      <t xml:space="preserve">
</t>
    </r>
    <r>
      <rPr>
        <sz val="11"/>
        <color theme="1"/>
        <rFont val="Calibri"/>
        <family val="2"/>
        <scheme val="minor"/>
      </rPr>
      <t>L'association des acteurs locaux sera à approfondir lors de la mise en oeuvre de la programmation.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</si>
</sst>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8" formatCode="#,##0.00\ &quot;€&quot;;[Red]\-#,##0.00\ &quot;€&quot;"/>
    <numFmt numFmtId="44" formatCode="_-* #,##0.00\ &quot;€&quot;_-;\-* #,##0.00\ &quot;€&quot;_-;_-* &quot;-&quot;??\ &quot;€&quot;_-;_-@_-"/>
  </numFmts>
  <fonts count="25"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u/>
      <sz val="11"/>
      <color theme="1"/>
      <name val="Calibri"/>
      <family val="2"/>
      <scheme val="minor"/>
    </font>
    <font>
      <sz val="14"/>
      <color theme="1"/>
      <name val="Calibri"/>
      <family val="2"/>
      <scheme val="minor"/>
    </font>
    <font>
      <sz val="14"/>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1" fillId="0" borderId="0" applyFont="0" applyFill="0" applyBorder="0" applyAlignment="0" applyProtection="0"/>
    <xf numFmtId="9" fontId="21" fillId="0" borderId="0" applyFont="0" applyFill="0" applyBorder="0" applyAlignment="0" applyProtection="0"/>
  </cellStyleXfs>
  <cellXfs count="121">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16" fillId="0" borderId="1" xfId="0" applyFont="1" applyBorder="1" applyAlignment="1">
      <alignment horizontal="left" vertical="center" wrapText="1"/>
    </xf>
    <xf numFmtId="44" fontId="16" fillId="3" borderId="1" xfId="1" applyFont="1" applyFill="1" applyBorder="1" applyAlignment="1">
      <alignment horizontal="left" vertical="center" wrapText="1"/>
    </xf>
    <xf numFmtId="44" fontId="0" fillId="0" borderId="1" xfId="1" applyFont="1" applyBorder="1" applyAlignment="1">
      <alignment horizontal="left" vertical="center" wrapText="1"/>
    </xf>
    <xf numFmtId="44" fontId="0" fillId="4" borderId="1" xfId="1" applyFont="1" applyFill="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left" vertical="center" wrapText="1"/>
    </xf>
    <xf numFmtId="0" fontId="0" fillId="10" borderId="1" xfId="0" applyFill="1" applyBorder="1" applyAlignment="1">
      <alignment horizontal="center" vertical="center" wrapText="1"/>
    </xf>
    <xf numFmtId="0" fontId="0" fillId="11" borderId="1" xfId="0"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pplyAlignment="1">
      <alignment vertical="center" wrapText="1"/>
    </xf>
    <xf numFmtId="44" fontId="0" fillId="0" borderId="1" xfId="1" applyFont="1" applyBorder="1" applyAlignment="1">
      <alignment wrapText="1"/>
    </xf>
    <xf numFmtId="10" fontId="0" fillId="0" borderId="1" xfId="2" applyNumberFormat="1" applyFont="1" applyBorder="1" applyAlignment="1">
      <alignment wrapText="1"/>
    </xf>
    <xf numFmtId="44" fontId="0" fillId="0" borderId="1" xfId="1" applyFont="1" applyBorder="1" applyAlignment="1">
      <alignment vertical="center" wrapText="1"/>
    </xf>
    <xf numFmtId="10" fontId="0" fillId="0" borderId="1" xfId="2" applyNumberFormat="1" applyFont="1" applyBorder="1" applyAlignment="1">
      <alignment vertical="center" wrapText="1"/>
    </xf>
    <xf numFmtId="0" fontId="0" fillId="0" borderId="1" xfId="0" applyBorder="1" applyAlignment="1">
      <alignment vertical="center"/>
    </xf>
    <xf numFmtId="0" fontId="0" fillId="0" borderId="0" xfId="0" applyAlignment="1">
      <alignment vertical="center"/>
    </xf>
    <xf numFmtId="0" fontId="16" fillId="0" borderId="1" xfId="0" applyFont="1" applyBorder="1" applyAlignment="1">
      <alignment horizontal="center"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0" fillId="13" borderId="1" xfId="0" applyFill="1" applyBorder="1" applyAlignment="1">
      <alignment horizontal="center" vertical="center" wrapText="1"/>
    </xf>
    <xf numFmtId="0" fontId="0" fillId="4" borderId="1" xfId="0" applyFill="1" applyBorder="1" applyAlignment="1">
      <alignment horizontal="center" vertical="center" wrapText="1"/>
    </xf>
    <xf numFmtId="6" fontId="0" fillId="0" borderId="1" xfId="1" applyNumberFormat="1" applyFont="1" applyBorder="1" applyAlignment="1">
      <alignment vertical="center" wrapText="1"/>
    </xf>
    <xf numFmtId="0" fontId="0" fillId="0" borderId="1" xfId="0" applyFont="1" applyFill="1" applyBorder="1" applyAlignment="1">
      <alignment vertical="center" wrapText="1"/>
    </xf>
    <xf numFmtId="44" fontId="0" fillId="0" borderId="0" xfId="0" applyNumberFormat="1"/>
    <xf numFmtId="8" fontId="0" fillId="0" borderId="0" xfId="0" applyNumberForma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4" fillId="8" borderId="2" xfId="0" applyFont="1" applyFill="1" applyBorder="1" applyAlignment="1">
      <alignment horizontal="left" vertical="center" wrapText="1"/>
    </xf>
    <xf numFmtId="0" fontId="4" fillId="8" borderId="10" xfId="0" applyFont="1" applyFill="1" applyBorder="1" applyAlignment="1">
      <alignment horizontal="left" vertical="center" wrapText="1"/>
    </xf>
    <xf numFmtId="0" fontId="4" fillId="8" borderId="3" xfId="0" applyFont="1" applyFill="1" applyBorder="1" applyAlignment="1">
      <alignment horizontal="left" vertical="center" wrapText="1"/>
    </xf>
    <xf numFmtId="8" fontId="0" fillId="0" borderId="0" xfId="0" applyNumberFormat="1" applyAlignment="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zoomScale="110" zoomScaleNormal="110" workbookViewId="0">
      <selection activeCell="E6" sqref="E6"/>
    </sheetView>
  </sheetViews>
  <sheetFormatPr baseColWidth="10" defaultRowHeight="15" x14ac:dyDescent="0.25"/>
  <cols>
    <col min="1" max="1" width="42.7109375" style="2" customWidth="1"/>
    <col min="2" max="2" width="82.7109375" style="2" customWidth="1"/>
  </cols>
  <sheetData>
    <row r="2" spans="1:8" ht="51" customHeight="1" x14ac:dyDescent="0.25">
      <c r="A2" s="74" t="s">
        <v>0</v>
      </c>
      <c r="B2" s="75"/>
    </row>
    <row r="3" spans="1:8" ht="35.25" customHeight="1" x14ac:dyDescent="0.25">
      <c r="A3" s="3" t="s">
        <v>1</v>
      </c>
      <c r="B3" s="3" t="s">
        <v>130</v>
      </c>
      <c r="C3" s="1"/>
      <c r="D3" s="1"/>
      <c r="E3" s="1"/>
      <c r="F3" s="1"/>
      <c r="G3" s="1"/>
      <c r="H3" s="1"/>
    </row>
    <row r="4" spans="1:8" ht="35.25" customHeight="1" x14ac:dyDescent="0.25">
      <c r="A4" s="4" t="s">
        <v>64</v>
      </c>
      <c r="B4" s="5" t="s">
        <v>135</v>
      </c>
    </row>
    <row r="5" spans="1:8" ht="35.25" customHeight="1" x14ac:dyDescent="0.25">
      <c r="A5" s="5" t="s">
        <v>3</v>
      </c>
      <c r="B5" s="5" t="s">
        <v>131</v>
      </c>
    </row>
    <row r="6" spans="1:8" ht="138.6" customHeight="1" x14ac:dyDescent="0.25">
      <c r="A6" s="5" t="s">
        <v>4</v>
      </c>
      <c r="B6" s="5" t="s">
        <v>132</v>
      </c>
    </row>
    <row r="7" spans="1:8" ht="35.25" customHeight="1" x14ac:dyDescent="0.25">
      <c r="A7" s="5" t="s">
        <v>2</v>
      </c>
      <c r="B7" s="5" t="s">
        <v>133</v>
      </c>
    </row>
    <row r="8" spans="1:8" ht="87" customHeight="1" x14ac:dyDescent="0.25">
      <c r="A8" s="5" t="s">
        <v>62</v>
      </c>
      <c r="B8" s="5" t="s">
        <v>134</v>
      </c>
    </row>
    <row r="9" spans="1:8" ht="35.25" customHeight="1" x14ac:dyDescent="0.25">
      <c r="A9" s="5" t="s">
        <v>82</v>
      </c>
      <c r="B9" s="48" t="s">
        <v>136</v>
      </c>
    </row>
    <row r="10" spans="1:8" ht="35.25" customHeight="1" x14ac:dyDescent="0.25">
      <c r="A10" s="6" t="s">
        <v>38</v>
      </c>
      <c r="B10" s="6" t="s">
        <v>137</v>
      </c>
      <c r="C10" s="1"/>
      <c r="D10" s="1"/>
      <c r="E10" s="1"/>
      <c r="F10" s="1"/>
      <c r="G10" s="1"/>
      <c r="H10" s="1"/>
    </row>
    <row r="11" spans="1:8" ht="35.25" customHeight="1" x14ac:dyDescent="0.25">
      <c r="A11" s="5" t="s">
        <v>39</v>
      </c>
      <c r="B11" s="5" t="s">
        <v>138</v>
      </c>
    </row>
    <row r="12" spans="1:8" ht="35.25" customHeight="1" x14ac:dyDescent="0.25">
      <c r="A12" s="5" t="s">
        <v>66</v>
      </c>
      <c r="B12" s="5" t="s">
        <v>139</v>
      </c>
    </row>
    <row r="13" spans="1:8" ht="35.25" customHeight="1" x14ac:dyDescent="0.25">
      <c r="A13" s="3" t="s">
        <v>7</v>
      </c>
      <c r="B13" s="49">
        <v>1218370</v>
      </c>
    </row>
    <row r="14" spans="1:8" ht="35.25" customHeight="1" x14ac:dyDescent="0.25">
      <c r="A14" s="4" t="s">
        <v>5</v>
      </c>
      <c r="B14" s="50">
        <v>549410</v>
      </c>
    </row>
    <row r="15" spans="1:8" ht="35.25" customHeight="1" x14ac:dyDescent="0.25">
      <c r="A15" s="4" t="s">
        <v>6</v>
      </c>
      <c r="B15" s="50">
        <v>668959</v>
      </c>
    </row>
    <row r="16" spans="1:8" ht="35.25" customHeight="1" x14ac:dyDescent="0.25">
      <c r="A16" s="6" t="s">
        <v>8</v>
      </c>
      <c r="B16" s="51">
        <v>0</v>
      </c>
    </row>
    <row r="17" spans="1:2" ht="35.25" customHeight="1" x14ac:dyDescent="0.25">
      <c r="A17" s="3" t="s">
        <v>40</v>
      </c>
      <c r="B17" s="54" t="s">
        <v>144</v>
      </c>
    </row>
    <row r="18" spans="1:2" ht="35.25" customHeight="1" x14ac:dyDescent="0.25">
      <c r="A18" s="28" t="s">
        <v>106</v>
      </c>
      <c r="B18" s="28" t="s">
        <v>140</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16" zoomScale="90" zoomScaleNormal="90" workbookViewId="0">
      <selection activeCell="F5" sqref="F5"/>
    </sheetView>
  </sheetViews>
  <sheetFormatPr baseColWidth="10" defaultRowHeight="15" x14ac:dyDescent="0.25"/>
  <cols>
    <col min="1" max="1" width="61.7109375" style="10" customWidth="1"/>
    <col min="2" max="2" width="40.7109375" style="10" customWidth="1"/>
    <col min="3" max="4" width="11.42578125" style="52"/>
    <col min="5" max="5" width="73.28515625" style="11" customWidth="1"/>
    <col min="6" max="6" width="36.28515625" customWidth="1"/>
  </cols>
  <sheetData>
    <row r="1" spans="1:6" x14ac:dyDescent="0.25">
      <c r="A1" s="12"/>
      <c r="B1" s="12"/>
    </row>
    <row r="2" spans="1:6" ht="51.75" customHeight="1" x14ac:dyDescent="0.25">
      <c r="A2" s="81" t="s">
        <v>9</v>
      </c>
      <c r="B2" s="82"/>
      <c r="C2" s="82"/>
      <c r="D2" s="82"/>
      <c r="E2" s="83"/>
    </row>
    <row r="3" spans="1:6" s="7" customFormat="1" ht="41.25" customHeight="1" x14ac:dyDescent="0.25">
      <c r="A3" s="87" t="s">
        <v>101</v>
      </c>
      <c r="B3" s="89" t="s">
        <v>107</v>
      </c>
      <c r="C3" s="91" t="s">
        <v>10</v>
      </c>
      <c r="D3" s="91"/>
      <c r="E3" s="92" t="s">
        <v>11</v>
      </c>
    </row>
    <row r="4" spans="1:6" s="7" customFormat="1" ht="41.25" customHeight="1" x14ac:dyDescent="0.25">
      <c r="A4" s="88"/>
      <c r="B4" s="90"/>
      <c r="C4" s="8" t="s">
        <v>12</v>
      </c>
      <c r="D4" s="9" t="s">
        <v>13</v>
      </c>
      <c r="E4" s="93"/>
    </row>
    <row r="5" spans="1:6" ht="58.5" customHeight="1" x14ac:dyDescent="0.25">
      <c r="A5" s="5" t="s">
        <v>67</v>
      </c>
      <c r="B5" s="5" t="s">
        <v>14</v>
      </c>
      <c r="C5" s="53" t="s">
        <v>141</v>
      </c>
      <c r="D5" s="53"/>
      <c r="E5" s="13" t="s">
        <v>145</v>
      </c>
    </row>
    <row r="6" spans="1:6" ht="226.9" customHeight="1" x14ac:dyDescent="0.25">
      <c r="A6" s="5" t="s">
        <v>83</v>
      </c>
      <c r="B6" s="5" t="s">
        <v>15</v>
      </c>
      <c r="C6" s="69" t="s">
        <v>141</v>
      </c>
      <c r="D6" s="65"/>
      <c r="E6" s="29" t="s">
        <v>222</v>
      </c>
    </row>
    <row r="7" spans="1:6" ht="46.15" customHeight="1" x14ac:dyDescent="0.25">
      <c r="A7" s="5" t="s">
        <v>84</v>
      </c>
      <c r="B7" s="5" t="s">
        <v>65</v>
      </c>
      <c r="C7" s="53" t="s">
        <v>203</v>
      </c>
      <c r="D7" s="65"/>
      <c r="E7" s="66" t="s">
        <v>142</v>
      </c>
      <c r="F7" s="66" t="s">
        <v>204</v>
      </c>
    </row>
    <row r="8" spans="1:6" ht="109.15" customHeight="1" x14ac:dyDescent="0.25">
      <c r="A8" s="13" t="s">
        <v>17</v>
      </c>
      <c r="B8" s="13" t="s">
        <v>16</v>
      </c>
      <c r="C8" s="53" t="s">
        <v>141</v>
      </c>
      <c r="D8" s="53"/>
      <c r="E8" s="29" t="s">
        <v>146</v>
      </c>
      <c r="F8" s="10"/>
    </row>
    <row r="9" spans="1:6" ht="141" customHeight="1" x14ac:dyDescent="0.25">
      <c r="A9" s="13" t="s">
        <v>18</v>
      </c>
      <c r="B9" s="13" t="s">
        <v>16</v>
      </c>
      <c r="C9" s="53" t="s">
        <v>141</v>
      </c>
      <c r="D9" s="53"/>
      <c r="E9" s="35" t="s">
        <v>188</v>
      </c>
    </row>
    <row r="10" spans="1:6" ht="140.25" customHeight="1" x14ac:dyDescent="0.25">
      <c r="A10" s="13" t="s">
        <v>19</v>
      </c>
      <c r="B10" s="13" t="s">
        <v>16</v>
      </c>
      <c r="C10" s="53" t="s">
        <v>141</v>
      </c>
      <c r="D10" s="53"/>
      <c r="E10" s="13" t="s">
        <v>143</v>
      </c>
    </row>
    <row r="11" spans="1:6" ht="67.5" customHeight="1" x14ac:dyDescent="0.25">
      <c r="A11" s="13" t="s">
        <v>20</v>
      </c>
      <c r="B11" s="13" t="s">
        <v>16</v>
      </c>
      <c r="C11" s="53" t="s">
        <v>141</v>
      </c>
      <c r="D11" s="53"/>
      <c r="E11" s="13" t="s">
        <v>147</v>
      </c>
    </row>
    <row r="12" spans="1:6" ht="141" customHeight="1" x14ac:dyDescent="0.25">
      <c r="A12" s="14" t="s">
        <v>68</v>
      </c>
      <c r="B12" s="13" t="s">
        <v>24</v>
      </c>
      <c r="C12" s="53" t="s">
        <v>141</v>
      </c>
      <c r="D12" s="53"/>
      <c r="E12" s="13" t="s">
        <v>189</v>
      </c>
    </row>
    <row r="13" spans="1:6" ht="41.25" customHeight="1" x14ac:dyDescent="0.25">
      <c r="A13" s="14" t="s">
        <v>69</v>
      </c>
      <c r="B13" s="13" t="s">
        <v>25</v>
      </c>
      <c r="C13" s="53" t="s">
        <v>141</v>
      </c>
      <c r="D13" s="53"/>
      <c r="E13" s="13" t="s">
        <v>148</v>
      </c>
    </row>
    <row r="14" spans="1:6" ht="144.75" customHeight="1" x14ac:dyDescent="0.25">
      <c r="A14" s="14" t="s">
        <v>21</v>
      </c>
      <c r="B14" s="13" t="s">
        <v>25</v>
      </c>
      <c r="C14" s="53" t="s">
        <v>141</v>
      </c>
      <c r="D14" s="53"/>
      <c r="E14" s="13" t="s">
        <v>190</v>
      </c>
    </row>
    <row r="15" spans="1:6" ht="183.75" customHeight="1" x14ac:dyDescent="0.25">
      <c r="A15" s="14" t="s">
        <v>22</v>
      </c>
      <c r="B15" s="13" t="s">
        <v>26</v>
      </c>
      <c r="C15" s="53" t="s">
        <v>141</v>
      </c>
      <c r="D15" s="53"/>
      <c r="E15" s="35" t="s">
        <v>149</v>
      </c>
    </row>
    <row r="16" spans="1:6" ht="55.5" customHeight="1" x14ac:dyDescent="0.25">
      <c r="A16" s="14" t="s">
        <v>57</v>
      </c>
      <c r="B16" s="13" t="s">
        <v>28</v>
      </c>
      <c r="C16" s="53" t="s">
        <v>141</v>
      </c>
      <c r="D16" s="53"/>
      <c r="E16" s="13" t="s">
        <v>31</v>
      </c>
    </row>
    <row r="17" spans="1:5" ht="41.25" customHeight="1" x14ac:dyDescent="0.25">
      <c r="A17" s="13" t="s">
        <v>23</v>
      </c>
      <c r="B17" s="13" t="s">
        <v>27</v>
      </c>
      <c r="C17" s="53" t="s">
        <v>141</v>
      </c>
      <c r="D17" s="53"/>
      <c r="E17" s="13" t="s">
        <v>150</v>
      </c>
    </row>
    <row r="18" spans="1:5" ht="41.25" customHeight="1" x14ac:dyDescent="0.25">
      <c r="A18" s="84" t="s">
        <v>29</v>
      </c>
      <c r="B18" s="85"/>
      <c r="C18" s="85"/>
      <c r="D18" s="85"/>
      <c r="E18" s="86"/>
    </row>
    <row r="19" spans="1:5" ht="41.25" customHeight="1" x14ac:dyDescent="0.25">
      <c r="A19" s="76" t="s">
        <v>63</v>
      </c>
      <c r="B19" s="77"/>
      <c r="C19" s="77"/>
      <c r="D19" s="77"/>
      <c r="E19" s="78"/>
    </row>
    <row r="20" spans="1:5" ht="142.5" customHeight="1" x14ac:dyDescent="0.25">
      <c r="A20" s="76" t="s">
        <v>206</v>
      </c>
      <c r="B20" s="77"/>
      <c r="C20" s="77"/>
      <c r="D20" s="77"/>
      <c r="E20" s="78"/>
    </row>
    <row r="21" spans="1:5" ht="61.5" customHeight="1" x14ac:dyDescent="0.25">
      <c r="A21" s="76" t="s">
        <v>205</v>
      </c>
      <c r="B21" s="77"/>
      <c r="C21" s="77"/>
      <c r="D21" s="77"/>
      <c r="E21" s="78"/>
    </row>
    <row r="22" spans="1:5" ht="53.1" customHeight="1" x14ac:dyDescent="0.25">
      <c r="A22" s="76" t="s">
        <v>70</v>
      </c>
      <c r="B22" s="79"/>
      <c r="C22" s="79"/>
      <c r="D22" s="79"/>
      <c r="E22" s="80"/>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0" zoomScale="75" zoomScaleNormal="75" workbookViewId="0">
      <selection activeCell="F30" sqref="F30"/>
    </sheetView>
  </sheetViews>
  <sheetFormatPr baseColWidth="10" defaultRowHeight="15" x14ac:dyDescent="0.25"/>
  <cols>
    <col min="1" max="1" width="54.42578125" customWidth="1"/>
    <col min="2" max="2" width="73.7109375" customWidth="1"/>
    <col min="3" max="3" width="16.42578125" customWidth="1"/>
    <col min="4" max="4" width="169.42578125" customWidth="1"/>
    <col min="5" max="5" width="55" customWidth="1"/>
    <col min="6" max="6" width="103" customWidth="1"/>
  </cols>
  <sheetData>
    <row r="1" spans="1:6" ht="54" customHeight="1" x14ac:dyDescent="0.25">
      <c r="A1" s="81" t="s">
        <v>30</v>
      </c>
      <c r="B1" s="82"/>
      <c r="C1" s="82"/>
      <c r="D1" s="83"/>
    </row>
    <row r="2" spans="1:6" ht="16.5" customHeight="1" x14ac:dyDescent="0.25">
      <c r="A2" s="17"/>
      <c r="B2" s="36"/>
    </row>
    <row r="3" spans="1:6" ht="20.25" customHeight="1" x14ac:dyDescent="0.25">
      <c r="A3" s="15"/>
      <c r="B3" s="37"/>
      <c r="C3" s="31" t="s">
        <v>104</v>
      </c>
    </row>
    <row r="4" spans="1:6" ht="33" customHeight="1" x14ac:dyDescent="0.25">
      <c r="A4" s="15"/>
      <c r="B4" s="16"/>
      <c r="C4" s="32" t="s">
        <v>103</v>
      </c>
    </row>
    <row r="5" spans="1:6" ht="29.1" customHeight="1" x14ac:dyDescent="0.25">
      <c r="A5" s="18"/>
      <c r="B5" s="16"/>
      <c r="C5" s="33" t="s">
        <v>102</v>
      </c>
    </row>
    <row r="6" spans="1:6" s="11" customFormat="1" ht="57" customHeight="1" x14ac:dyDescent="0.25">
      <c r="A6" s="45" t="s">
        <v>117</v>
      </c>
      <c r="B6" s="45" t="s">
        <v>116</v>
      </c>
      <c r="C6" s="46" t="s">
        <v>86</v>
      </c>
      <c r="D6" s="46" t="s">
        <v>105</v>
      </c>
      <c r="E6" s="46" t="s">
        <v>85</v>
      </c>
      <c r="F6" s="46" t="s">
        <v>207</v>
      </c>
    </row>
    <row r="7" spans="1:6" s="11" customFormat="1" ht="39.75" customHeight="1" x14ac:dyDescent="0.25">
      <c r="A7" s="114" t="s">
        <v>110</v>
      </c>
      <c r="B7" s="115"/>
      <c r="C7" s="115"/>
      <c r="D7" s="116"/>
      <c r="E7" s="43"/>
    </row>
    <row r="8" spans="1:6" s="11" customFormat="1" ht="408.75" customHeight="1" x14ac:dyDescent="0.25">
      <c r="A8" s="13" t="s">
        <v>87</v>
      </c>
      <c r="B8" s="13" t="s">
        <v>122</v>
      </c>
      <c r="C8" s="55">
        <v>2</v>
      </c>
      <c r="D8" s="13" t="s">
        <v>191</v>
      </c>
      <c r="E8" s="13"/>
    </row>
    <row r="9" spans="1:6" s="11" customFormat="1" ht="345" x14ac:dyDescent="0.25">
      <c r="A9" s="13" t="s">
        <v>88</v>
      </c>
      <c r="B9" s="13" t="s">
        <v>97</v>
      </c>
      <c r="C9" s="55">
        <v>2</v>
      </c>
      <c r="D9" s="13" t="s">
        <v>192</v>
      </c>
      <c r="E9" s="13" t="s">
        <v>173</v>
      </c>
      <c r="F9" s="13" t="s">
        <v>219</v>
      </c>
    </row>
    <row r="10" spans="1:6" s="11" customFormat="1" ht="109.5" customHeight="1" x14ac:dyDescent="0.25">
      <c r="A10" s="13" t="s">
        <v>72</v>
      </c>
      <c r="B10" s="13" t="s">
        <v>73</v>
      </c>
      <c r="C10" s="55">
        <v>2</v>
      </c>
      <c r="D10" s="35" t="s">
        <v>151</v>
      </c>
      <c r="E10" s="13"/>
    </row>
    <row r="11" spans="1:6" s="19" customFormat="1" ht="41.25" customHeight="1" x14ac:dyDescent="0.25">
      <c r="A11" s="114" t="s">
        <v>111</v>
      </c>
      <c r="B11" s="115"/>
      <c r="C11" s="115"/>
      <c r="D11" s="116"/>
      <c r="E11" s="30"/>
    </row>
    <row r="12" spans="1:6" s="11" customFormat="1" ht="409.15" customHeight="1" x14ac:dyDescent="0.25">
      <c r="A12" s="11" t="s">
        <v>90</v>
      </c>
      <c r="B12" s="35" t="s">
        <v>98</v>
      </c>
      <c r="C12" s="56">
        <v>1</v>
      </c>
      <c r="D12" s="58" t="s">
        <v>193</v>
      </c>
      <c r="E12" s="13" t="s">
        <v>194</v>
      </c>
      <c r="F12" s="29" t="s">
        <v>213</v>
      </c>
    </row>
    <row r="13" spans="1:6" s="11" customFormat="1" ht="177.75" customHeight="1" x14ac:dyDescent="0.25">
      <c r="A13" s="13" t="s">
        <v>81</v>
      </c>
      <c r="B13" s="40" t="s">
        <v>89</v>
      </c>
      <c r="C13" s="55">
        <v>2</v>
      </c>
      <c r="D13" s="13" t="s">
        <v>175</v>
      </c>
      <c r="E13" s="35" t="s">
        <v>174</v>
      </c>
      <c r="F13" s="13" t="s">
        <v>214</v>
      </c>
    </row>
    <row r="14" spans="1:6" s="11" customFormat="1" ht="93" customHeight="1" x14ac:dyDescent="0.25">
      <c r="A14" s="13" t="s">
        <v>56</v>
      </c>
      <c r="B14" s="13" t="s">
        <v>118</v>
      </c>
      <c r="C14" s="55">
        <v>2</v>
      </c>
      <c r="D14" s="13" t="s">
        <v>170</v>
      </c>
      <c r="E14" s="13" t="s">
        <v>154</v>
      </c>
    </row>
    <row r="15" spans="1:6" s="11" customFormat="1" ht="134.25" customHeight="1" x14ac:dyDescent="0.25">
      <c r="A15" s="13" t="s">
        <v>55</v>
      </c>
      <c r="B15" s="29" t="s">
        <v>127</v>
      </c>
      <c r="C15" s="56">
        <v>1</v>
      </c>
      <c r="D15" s="13" t="s">
        <v>171</v>
      </c>
      <c r="E15" s="35" t="s">
        <v>176</v>
      </c>
      <c r="F15" s="29" t="s">
        <v>215</v>
      </c>
    </row>
    <row r="16" spans="1:6" s="11" customFormat="1" ht="100.5" customHeight="1" x14ac:dyDescent="0.25">
      <c r="A16" s="29" t="s">
        <v>74</v>
      </c>
      <c r="B16" s="29" t="s">
        <v>123</v>
      </c>
      <c r="C16" s="55">
        <v>2</v>
      </c>
      <c r="D16" s="13" t="s">
        <v>155</v>
      </c>
      <c r="E16" s="13"/>
    </row>
    <row r="17" spans="1:6" s="11" customFormat="1" ht="246.75" customHeight="1" x14ac:dyDescent="0.25">
      <c r="A17" s="13" t="s">
        <v>91</v>
      </c>
      <c r="B17" s="35" t="s">
        <v>126</v>
      </c>
      <c r="C17" s="56">
        <v>1</v>
      </c>
      <c r="D17" s="58" t="s">
        <v>195</v>
      </c>
      <c r="E17" s="13" t="s">
        <v>177</v>
      </c>
      <c r="F17" s="29" t="s">
        <v>210</v>
      </c>
    </row>
    <row r="18" spans="1:6" s="11" customFormat="1" ht="69.75" customHeight="1" x14ac:dyDescent="0.25">
      <c r="A18" s="13" t="s">
        <v>93</v>
      </c>
      <c r="B18" s="13" t="s">
        <v>99</v>
      </c>
      <c r="C18" s="67" t="s">
        <v>152</v>
      </c>
      <c r="D18" s="58" t="s">
        <v>153</v>
      </c>
      <c r="E18" s="13"/>
    </row>
    <row r="19" spans="1:6" s="11" customFormat="1" ht="46.5" customHeight="1" x14ac:dyDescent="0.25">
      <c r="A19" s="114" t="s">
        <v>112</v>
      </c>
      <c r="B19" s="115"/>
      <c r="C19" s="115"/>
      <c r="D19" s="116"/>
      <c r="E19" s="13"/>
    </row>
    <row r="20" spans="1:6" s="11" customFormat="1" ht="167.25" customHeight="1" x14ac:dyDescent="0.25">
      <c r="A20" s="13" t="s">
        <v>54</v>
      </c>
      <c r="B20" s="35" t="s">
        <v>121</v>
      </c>
      <c r="C20" s="55">
        <v>2</v>
      </c>
      <c r="D20" s="13" t="s">
        <v>156</v>
      </c>
      <c r="E20" s="13" t="s">
        <v>178</v>
      </c>
      <c r="F20" s="13" t="s">
        <v>209</v>
      </c>
    </row>
    <row r="21" spans="1:6" s="39" customFormat="1" ht="66" customHeight="1" x14ac:dyDescent="0.25">
      <c r="A21" s="35" t="s">
        <v>58</v>
      </c>
      <c r="B21" s="35" t="s">
        <v>79</v>
      </c>
      <c r="C21" s="55">
        <v>2</v>
      </c>
      <c r="D21" s="35" t="s">
        <v>157</v>
      </c>
      <c r="E21" s="35"/>
    </row>
    <row r="22" spans="1:6" s="11" customFormat="1" ht="63" customHeight="1" x14ac:dyDescent="0.25">
      <c r="A22" s="13" t="s">
        <v>94</v>
      </c>
      <c r="B22" s="13" t="s">
        <v>119</v>
      </c>
      <c r="C22" s="67" t="s">
        <v>152</v>
      </c>
      <c r="D22" s="58" t="s">
        <v>153</v>
      </c>
      <c r="E22" s="13"/>
    </row>
    <row r="23" spans="1:6" s="20" customFormat="1" ht="36.75" customHeight="1" x14ac:dyDescent="0.25">
      <c r="A23" s="114" t="s">
        <v>113</v>
      </c>
      <c r="B23" s="115"/>
      <c r="C23" s="115"/>
      <c r="D23" s="116"/>
      <c r="E23" s="42"/>
    </row>
    <row r="24" spans="1:6" s="11" customFormat="1" ht="190.5" customHeight="1" x14ac:dyDescent="0.25">
      <c r="A24" s="13" t="s">
        <v>53</v>
      </c>
      <c r="B24" s="13" t="s">
        <v>128</v>
      </c>
      <c r="C24" s="55">
        <v>2</v>
      </c>
      <c r="D24" s="35" t="s">
        <v>179</v>
      </c>
      <c r="E24" s="13" t="s">
        <v>216</v>
      </c>
    </row>
    <row r="25" spans="1:6" s="11" customFormat="1" ht="172.5" customHeight="1" x14ac:dyDescent="0.25">
      <c r="A25" s="13" t="s">
        <v>52</v>
      </c>
      <c r="B25" s="35" t="s">
        <v>100</v>
      </c>
      <c r="C25" s="56">
        <v>1</v>
      </c>
      <c r="D25" s="13" t="s">
        <v>196</v>
      </c>
      <c r="E25" s="35" t="s">
        <v>180</v>
      </c>
      <c r="F25" s="11" t="s">
        <v>218</v>
      </c>
    </row>
    <row r="26" spans="1:6" s="39" customFormat="1" ht="67.5" customHeight="1" x14ac:dyDescent="0.25">
      <c r="A26" s="35" t="s">
        <v>61</v>
      </c>
      <c r="B26" s="38" t="s">
        <v>77</v>
      </c>
      <c r="C26" s="56">
        <v>1</v>
      </c>
      <c r="D26" s="38" t="s">
        <v>77</v>
      </c>
      <c r="E26" s="35" t="s">
        <v>181</v>
      </c>
      <c r="F26" s="35" t="s">
        <v>217</v>
      </c>
    </row>
    <row r="27" spans="1:6" s="11" customFormat="1" ht="294.75" customHeight="1" x14ac:dyDescent="0.25">
      <c r="A27" s="35" t="s">
        <v>78</v>
      </c>
      <c r="B27" s="47" t="s">
        <v>124</v>
      </c>
      <c r="C27" s="56">
        <v>1</v>
      </c>
      <c r="D27" s="13" t="s">
        <v>197</v>
      </c>
      <c r="E27" s="13" t="s">
        <v>182</v>
      </c>
      <c r="F27" s="29" t="s">
        <v>211</v>
      </c>
    </row>
    <row r="28" spans="1:6" s="11" customFormat="1" ht="37.5" customHeight="1" x14ac:dyDescent="0.25">
      <c r="A28" s="117" t="s">
        <v>114</v>
      </c>
      <c r="B28" s="118"/>
      <c r="C28" s="118"/>
      <c r="D28" s="119"/>
      <c r="E28" s="43"/>
    </row>
    <row r="29" spans="1:6" s="11" customFormat="1" ht="225" x14ac:dyDescent="0.25">
      <c r="A29" s="13" t="s">
        <v>32</v>
      </c>
      <c r="B29" s="35" t="s">
        <v>76</v>
      </c>
      <c r="C29" s="56">
        <v>1</v>
      </c>
      <c r="D29" s="35" t="s">
        <v>183</v>
      </c>
      <c r="E29" s="29" t="s">
        <v>184</v>
      </c>
      <c r="F29" s="29" t="s">
        <v>212</v>
      </c>
    </row>
    <row r="30" spans="1:6" s="11" customFormat="1" ht="409.5" customHeight="1" x14ac:dyDescent="0.25">
      <c r="A30" s="13" t="s">
        <v>59</v>
      </c>
      <c r="B30" s="13" t="s">
        <v>120</v>
      </c>
      <c r="C30" s="56">
        <v>1</v>
      </c>
      <c r="D30" s="35" t="s">
        <v>199</v>
      </c>
      <c r="E30" s="35" t="s">
        <v>198</v>
      </c>
      <c r="F30" s="13" t="s">
        <v>250</v>
      </c>
    </row>
    <row r="31" spans="1:6" s="11" customFormat="1" ht="321" customHeight="1" x14ac:dyDescent="0.25">
      <c r="A31" s="13" t="s">
        <v>92</v>
      </c>
      <c r="B31" s="13" t="s">
        <v>125</v>
      </c>
      <c r="C31" s="56">
        <v>1</v>
      </c>
      <c r="D31" s="13" t="s">
        <v>200</v>
      </c>
      <c r="E31" s="35" t="s">
        <v>201</v>
      </c>
      <c r="F31" s="29" t="s">
        <v>249</v>
      </c>
    </row>
    <row r="32" spans="1:6" s="11" customFormat="1" ht="75" x14ac:dyDescent="0.25">
      <c r="A32" s="13" t="s">
        <v>95</v>
      </c>
      <c r="B32" s="13" t="s">
        <v>75</v>
      </c>
      <c r="C32" s="57" t="s">
        <v>152</v>
      </c>
      <c r="D32" s="58" t="s">
        <v>153</v>
      </c>
      <c r="E32" s="13"/>
    </row>
    <row r="33" spans="1:5" s="11" customFormat="1" x14ac:dyDescent="0.25">
      <c r="A33" s="13"/>
      <c r="B33" s="13"/>
      <c r="C33" s="13"/>
      <c r="D33" s="13"/>
      <c r="E33" s="13"/>
    </row>
    <row r="34" spans="1:5" s="11" customFormat="1" ht="32.25" customHeight="1" x14ac:dyDescent="0.25">
      <c r="A34" s="114" t="s">
        <v>115</v>
      </c>
      <c r="B34" s="115"/>
      <c r="C34" s="115"/>
      <c r="D34" s="116"/>
      <c r="E34" s="43"/>
    </row>
    <row r="35" spans="1:5" s="11" customFormat="1" ht="47.1" customHeight="1" x14ac:dyDescent="0.25">
      <c r="A35" s="29" t="s">
        <v>96</v>
      </c>
      <c r="B35" s="13"/>
      <c r="C35" s="57" t="s">
        <v>152</v>
      </c>
      <c r="D35" s="58" t="s">
        <v>153</v>
      </c>
      <c r="E35" s="13"/>
    </row>
    <row r="36" spans="1:5" s="11" customFormat="1" ht="18" customHeight="1" x14ac:dyDescent="0.25">
      <c r="A36" s="41"/>
      <c r="B36" s="13"/>
      <c r="C36" s="13"/>
      <c r="D36" s="13"/>
      <c r="E36" s="44"/>
    </row>
    <row r="37" spans="1:5" s="11" customFormat="1" ht="33" customHeight="1" x14ac:dyDescent="0.25">
      <c r="A37" s="100" t="s">
        <v>33</v>
      </c>
      <c r="B37" s="101"/>
      <c r="C37" s="101"/>
      <c r="D37" s="101"/>
      <c r="E37" s="102"/>
    </row>
    <row r="38" spans="1:5" s="11" customFormat="1" ht="18.75" x14ac:dyDescent="0.25">
      <c r="A38" s="21" t="s">
        <v>202</v>
      </c>
      <c r="B38" s="27" t="s">
        <v>208</v>
      </c>
      <c r="C38" s="68" t="s">
        <v>220</v>
      </c>
      <c r="D38" s="103"/>
      <c r="E38" s="104"/>
    </row>
    <row r="39" spans="1:5" s="11" customFormat="1" ht="84" customHeight="1" x14ac:dyDescent="0.25">
      <c r="A39" s="108" t="s">
        <v>34</v>
      </c>
      <c r="B39" s="105" t="s">
        <v>172</v>
      </c>
      <c r="C39" s="106"/>
      <c r="D39" s="106"/>
      <c r="E39" s="107"/>
    </row>
    <row r="40" spans="1:5" s="11" customFormat="1" ht="204" customHeight="1" x14ac:dyDescent="0.25">
      <c r="A40" s="109"/>
      <c r="B40" s="111" t="s">
        <v>221</v>
      </c>
      <c r="C40" s="112"/>
      <c r="D40" s="112"/>
      <c r="E40" s="113"/>
    </row>
    <row r="41" spans="1:5" s="11" customFormat="1" ht="61.15" customHeight="1" x14ac:dyDescent="0.25">
      <c r="A41" s="110"/>
      <c r="B41" s="105" t="s">
        <v>108</v>
      </c>
      <c r="C41" s="106"/>
      <c r="D41" s="106"/>
      <c r="E41" s="107"/>
    </row>
    <row r="42" spans="1:5" s="11" customFormat="1" ht="34.5" customHeight="1" x14ac:dyDescent="0.25">
      <c r="A42" s="100" t="s">
        <v>35</v>
      </c>
      <c r="B42" s="101"/>
      <c r="C42" s="101"/>
      <c r="D42" s="101"/>
      <c r="E42" s="102"/>
    </row>
    <row r="43" spans="1:5" s="11" customFormat="1" ht="60.75" customHeight="1" x14ac:dyDescent="0.25">
      <c r="A43" s="21" t="s">
        <v>36</v>
      </c>
      <c r="B43" s="94" t="s">
        <v>109</v>
      </c>
      <c r="C43" s="95"/>
      <c r="D43" s="95"/>
      <c r="E43" s="96"/>
    </row>
    <row r="44" spans="1:5" s="11" customFormat="1" ht="114" customHeight="1" x14ac:dyDescent="0.25">
      <c r="A44" s="21" t="s">
        <v>37</v>
      </c>
      <c r="B44" s="94" t="s">
        <v>229</v>
      </c>
      <c r="C44" s="95"/>
      <c r="D44" s="95"/>
      <c r="E44" s="96"/>
    </row>
    <row r="45" spans="1:5" s="11" customFormat="1" ht="42.75" customHeight="1" x14ac:dyDescent="0.25">
      <c r="A45" s="34" t="s">
        <v>60</v>
      </c>
      <c r="B45" s="97" t="s">
        <v>71</v>
      </c>
      <c r="C45" s="98"/>
      <c r="D45" s="98"/>
      <c r="E45" s="99"/>
    </row>
    <row r="46" spans="1:5" s="11" customFormat="1" x14ac:dyDescent="0.25"/>
    <row r="47" spans="1:5" s="11" customFormat="1" x14ac:dyDescent="0.25"/>
    <row r="48" spans="1:5"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abSelected="1" topLeftCell="A8" zoomScaleNormal="100" workbookViewId="0">
      <selection activeCell="D12" sqref="D12"/>
    </sheetView>
  </sheetViews>
  <sheetFormatPr baseColWidth="10" defaultRowHeight="15" x14ac:dyDescent="0.25"/>
  <cols>
    <col min="1" max="1" width="37.28515625" style="10" customWidth="1"/>
    <col min="2" max="2" width="15.7109375" customWidth="1"/>
    <col min="3" max="4" width="13.28515625" customWidth="1"/>
    <col min="5" max="5" width="18" customWidth="1"/>
    <col min="6" max="6" width="95.7109375" customWidth="1"/>
    <col min="7" max="7" width="91" customWidth="1"/>
    <col min="8" max="9" width="24.7109375" customWidth="1"/>
    <col min="10" max="10" width="17.7109375" customWidth="1"/>
    <col min="11" max="11" width="60" customWidth="1"/>
    <col min="12" max="12" width="15.42578125" customWidth="1"/>
  </cols>
  <sheetData>
    <row r="1" spans="1:12" ht="30.75" customHeight="1" x14ac:dyDescent="0.25"/>
    <row r="2" spans="1:12" ht="56.25" customHeight="1" x14ac:dyDescent="0.25">
      <c r="A2" s="24" t="s">
        <v>41</v>
      </c>
      <c r="B2" s="24" t="s">
        <v>129</v>
      </c>
      <c r="C2" s="24" t="s">
        <v>43</v>
      </c>
      <c r="D2" s="24" t="s">
        <v>44</v>
      </c>
      <c r="E2" s="24" t="s">
        <v>45</v>
      </c>
      <c r="F2" s="24" t="s">
        <v>51</v>
      </c>
      <c r="G2" s="25" t="s">
        <v>46</v>
      </c>
      <c r="H2" s="25" t="s">
        <v>47</v>
      </c>
      <c r="I2" s="25" t="s">
        <v>50</v>
      </c>
      <c r="J2" s="25" t="s">
        <v>48</v>
      </c>
      <c r="K2" s="25" t="s">
        <v>80</v>
      </c>
      <c r="L2" s="25" t="s">
        <v>49</v>
      </c>
    </row>
    <row r="3" spans="1:12" ht="60" x14ac:dyDescent="0.25">
      <c r="A3" s="22" t="s">
        <v>158</v>
      </c>
      <c r="B3" s="26"/>
      <c r="C3" s="59"/>
      <c r="D3" s="23"/>
      <c r="E3" s="23"/>
      <c r="F3" s="23"/>
      <c r="G3" s="23"/>
      <c r="H3" s="23"/>
      <c r="I3" s="23"/>
      <c r="J3" s="23"/>
      <c r="K3" s="23"/>
      <c r="L3" s="26"/>
    </row>
    <row r="4" spans="1:12" s="64" customFormat="1" ht="309" customHeight="1" x14ac:dyDescent="0.25">
      <c r="A4" s="22" t="s">
        <v>224</v>
      </c>
      <c r="C4" s="61">
        <v>129705</v>
      </c>
      <c r="D4" s="13"/>
      <c r="E4" s="62">
        <f>C4/B16</f>
        <v>0.10645789576064395</v>
      </c>
      <c r="F4" s="58" t="s">
        <v>185</v>
      </c>
      <c r="G4" s="13" t="s">
        <v>159</v>
      </c>
      <c r="H4" s="5" t="s">
        <v>160</v>
      </c>
      <c r="I4" s="13" t="s">
        <v>223</v>
      </c>
      <c r="J4" s="13"/>
      <c r="K4" s="13" t="s">
        <v>161</v>
      </c>
      <c r="L4" s="13" t="s">
        <v>231</v>
      </c>
    </row>
    <row r="5" spans="1:12" ht="30" x14ac:dyDescent="0.25">
      <c r="A5" s="22" t="s">
        <v>225</v>
      </c>
      <c r="B5" s="59"/>
      <c r="C5" s="59"/>
      <c r="D5" s="23"/>
      <c r="E5" s="60"/>
      <c r="F5" s="23"/>
      <c r="G5" s="23"/>
      <c r="H5" s="23"/>
      <c r="I5" s="23"/>
      <c r="J5" s="23"/>
      <c r="K5" s="23"/>
      <c r="L5" s="26"/>
    </row>
    <row r="6" spans="1:12" s="64" customFormat="1" ht="226.5" customHeight="1" x14ac:dyDescent="0.25">
      <c r="A6" s="22" t="s">
        <v>226</v>
      </c>
      <c r="B6" s="61"/>
      <c r="C6" s="61">
        <v>129705</v>
      </c>
      <c r="D6" s="13"/>
      <c r="E6" s="62">
        <f>C6/'Données générales'!B13</f>
        <v>0.10645780838333183</v>
      </c>
      <c r="F6" s="58" t="s">
        <v>227</v>
      </c>
      <c r="G6" s="13" t="s">
        <v>228</v>
      </c>
      <c r="H6" s="13" t="s">
        <v>162</v>
      </c>
      <c r="I6" s="13" t="s">
        <v>223</v>
      </c>
      <c r="J6" s="13"/>
      <c r="K6" s="13" t="s">
        <v>163</v>
      </c>
      <c r="L6" s="63" t="s">
        <v>230</v>
      </c>
    </row>
    <row r="7" spans="1:12" x14ac:dyDescent="0.25">
      <c r="A7" s="22" t="s">
        <v>42</v>
      </c>
      <c r="B7" s="59"/>
      <c r="C7" s="59"/>
      <c r="D7" s="23"/>
      <c r="E7" s="60"/>
      <c r="F7" s="23"/>
      <c r="G7" s="23"/>
      <c r="H7" s="23"/>
      <c r="I7" s="23"/>
      <c r="J7" s="23"/>
      <c r="K7" s="23"/>
      <c r="L7" s="26"/>
    </row>
    <row r="8" spans="1:12" ht="45" x14ac:dyDescent="0.25">
      <c r="A8" s="22" t="s">
        <v>232</v>
      </c>
      <c r="B8" s="59"/>
      <c r="C8" s="59"/>
      <c r="D8" s="23"/>
      <c r="E8" s="60"/>
      <c r="F8" s="23"/>
      <c r="G8" s="23"/>
      <c r="H8" s="23"/>
      <c r="I8" s="23"/>
      <c r="J8" s="23"/>
      <c r="K8" s="23"/>
      <c r="L8" s="26"/>
    </row>
    <row r="9" spans="1:12" s="64" customFormat="1" ht="409.5" x14ac:dyDescent="0.25">
      <c r="A9" s="22" t="s">
        <v>233</v>
      </c>
      <c r="B9" s="61">
        <v>319480</v>
      </c>
      <c r="C9" s="61"/>
      <c r="D9" s="13"/>
      <c r="E9" s="62">
        <f>B9/'Données générales'!B13</f>
        <v>0.26221919449756642</v>
      </c>
      <c r="F9" s="71" t="s">
        <v>234</v>
      </c>
      <c r="G9" s="13" t="s">
        <v>235</v>
      </c>
      <c r="H9" s="13" t="s">
        <v>236</v>
      </c>
      <c r="I9" s="13" t="s">
        <v>223</v>
      </c>
      <c r="J9" s="13"/>
      <c r="K9" s="13" t="s">
        <v>237</v>
      </c>
      <c r="L9" s="63" t="s">
        <v>238</v>
      </c>
    </row>
    <row r="10" spans="1:12" s="64" customFormat="1" ht="75" x14ac:dyDescent="0.25">
      <c r="A10" s="22" t="s">
        <v>242</v>
      </c>
      <c r="B10" s="70"/>
      <c r="C10" s="61"/>
      <c r="D10" s="13"/>
      <c r="E10" s="62"/>
      <c r="F10" s="71"/>
      <c r="G10" s="13"/>
      <c r="H10" s="13"/>
      <c r="I10" s="13"/>
      <c r="J10" s="13"/>
      <c r="K10" s="13"/>
      <c r="L10" s="63"/>
    </row>
    <row r="11" spans="1:12" ht="362.45" customHeight="1" x14ac:dyDescent="0.25">
      <c r="A11" s="22" t="s">
        <v>241</v>
      </c>
      <c r="B11" s="61">
        <v>319479</v>
      </c>
      <c r="C11" s="59"/>
      <c r="D11" s="23"/>
      <c r="E11" s="62">
        <f>B11/B16</f>
        <v>0.26221858894965316</v>
      </c>
      <c r="F11" s="23" t="s">
        <v>243</v>
      </c>
      <c r="G11" s="13" t="s">
        <v>244</v>
      </c>
      <c r="H11" s="13" t="s">
        <v>245</v>
      </c>
      <c r="I11" s="13" t="s">
        <v>223</v>
      </c>
      <c r="J11" s="23"/>
      <c r="K11" s="13" t="s">
        <v>247</v>
      </c>
      <c r="L11" s="13" t="s">
        <v>248</v>
      </c>
    </row>
    <row r="12" spans="1:12" s="64" customFormat="1" ht="135" x14ac:dyDescent="0.25">
      <c r="A12" s="22" t="s">
        <v>240</v>
      </c>
      <c r="B12" s="61">
        <v>30000</v>
      </c>
      <c r="C12" s="61"/>
      <c r="D12" s="13"/>
      <c r="E12" s="62">
        <f>B12/'Données générales'!B13</f>
        <v>2.4623061959831577E-2</v>
      </c>
      <c r="F12" s="58" t="s">
        <v>186</v>
      </c>
      <c r="G12" s="13" t="s">
        <v>164</v>
      </c>
      <c r="H12" s="13" t="s">
        <v>246</v>
      </c>
      <c r="I12" s="13" t="s">
        <v>223</v>
      </c>
      <c r="J12" s="13"/>
      <c r="K12" s="13" t="s">
        <v>165</v>
      </c>
      <c r="L12" s="63" t="s">
        <v>231</v>
      </c>
    </row>
    <row r="13" spans="1:12" s="64" customFormat="1" ht="206.45" customHeight="1" x14ac:dyDescent="0.25">
      <c r="A13" s="22" t="s">
        <v>239</v>
      </c>
      <c r="B13" s="61"/>
      <c r="C13" s="61">
        <v>290000</v>
      </c>
      <c r="D13" s="13"/>
      <c r="E13" s="62">
        <f>C13/'Données générales'!B13</f>
        <v>0.23802293227837193</v>
      </c>
      <c r="F13" s="58" t="s">
        <v>187</v>
      </c>
      <c r="G13" s="13" t="s">
        <v>166</v>
      </c>
      <c r="H13" s="13" t="s">
        <v>167</v>
      </c>
      <c r="I13" s="13" t="s">
        <v>168</v>
      </c>
      <c r="J13" s="13"/>
      <c r="K13" s="13" t="s">
        <v>169</v>
      </c>
      <c r="L13" s="63"/>
    </row>
    <row r="15" spans="1:12" x14ac:dyDescent="0.25">
      <c r="B15" s="73">
        <f>B9+B12+B11</f>
        <v>668959</v>
      </c>
      <c r="C15" s="72">
        <f>C13+C6+C4</f>
        <v>549410</v>
      </c>
    </row>
    <row r="16" spans="1:12" x14ac:dyDescent="0.25">
      <c r="B16" s="120">
        <f>B15+C15</f>
        <v>1218369</v>
      </c>
      <c r="C16" s="120"/>
    </row>
  </sheetData>
  <mergeCells count="1">
    <mergeCell ref="B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2022-06-17T07:58:17Z</cp:lastPrinted>
  <dcterms:created xsi:type="dcterms:W3CDTF">2021-12-29T14:10:37Z</dcterms:created>
  <dcterms:modified xsi:type="dcterms:W3CDTF">2022-10-19T08:21:01Z</dcterms:modified>
</cp:coreProperties>
</file>