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4000" windowHeight="9735" activeTab="2"/>
  </bookViews>
  <sheets>
    <sheet name="Données générales" sheetId="1" r:id="rId1"/>
    <sheet name="Grille recevabilité" sheetId="2" r:id="rId2"/>
    <sheet name="Grille sélection" sheetId="3" r:id="rId3"/>
    <sheet name="Plan d'actions"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3" i="4" l="1"/>
  <c r="E10" i="4" l="1"/>
  <c r="E11" i="4"/>
  <c r="E12" i="4"/>
  <c r="E3" i="4"/>
  <c r="E4" i="4"/>
  <c r="E6" i="4"/>
  <c r="E7" i="4"/>
  <c r="E9" i="4"/>
  <c r="C8" i="4" l="1"/>
  <c r="B8" i="4"/>
  <c r="E8" i="4" s="1"/>
  <c r="C5" i="4"/>
  <c r="B5" i="4"/>
  <c r="B2" i="4"/>
  <c r="C2" i="4"/>
  <c r="C13" i="4" l="1"/>
  <c r="E2" i="4"/>
  <c r="E5" i="4"/>
  <c r="E13" i="4" l="1"/>
  <c r="B14" i="4"/>
</calcChain>
</file>

<file path=xl/sharedStrings.xml><?xml version="1.0" encoding="utf-8"?>
<sst xmlns="http://schemas.openxmlformats.org/spreadsheetml/2006/main" count="294" uniqueCount="261">
  <si>
    <t xml:space="preserve">DONNEES GENERALES </t>
  </si>
  <si>
    <t xml:space="preserve">Nom du territoire candidat </t>
  </si>
  <si>
    <t xml:space="preserve">Nombre d'habitants (pop INSEE 2017)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</si>
  <si>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</si>
  <si>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</si>
  <si>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</si>
  <si>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</si>
  <si>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</si>
  <si>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</si>
  <si>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</si>
  <si>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</si>
  <si>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</si>
  <si>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</si>
  <si>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</si>
  <si>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</si>
  <si>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</si>
  <si>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</si>
  <si>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</si>
  <si>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</si>
  <si>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</si>
  <si>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</si>
  <si>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</si>
  <si>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</si>
  <si>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</si>
  <si>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</si>
  <si>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</si>
  <si>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</si>
  <si>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</si>
  <si>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</si>
  <si>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</si>
  <si>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</si>
  <si>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 xml:space="preserve">Implication des acteurs lors de la phase de d'élaboration de la candidature </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</si>
  <si>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</si>
  <si>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</si>
  <si>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</si>
  <si>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</si>
  <si>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</si>
  <si>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</si>
  <si>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</si>
  <si>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</si>
  <si>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</si>
  <si>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 xml:space="preserve">LEADER </t>
  </si>
  <si>
    <t xml:space="preserve">FEAMPA </t>
  </si>
  <si>
    <t xml:space="preserve">% de la maquette par objectif prioritaire et fiche action </t>
  </si>
  <si>
    <t>Types d'actions soutenues</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</si>
  <si>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</si>
  <si>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</si>
  <si>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</si>
  <si>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</si>
  <si>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</si>
  <si>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</si>
  <si>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</si>
  <si>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</si>
  <si>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</si>
  <si>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</si>
  <si>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</si>
  <si>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</si>
  <si>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</si>
  <si>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</si>
  <si>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</si>
  <si>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</si>
  <si>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</si>
  <si>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</si>
  <si>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</si>
  <si>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</si>
  <si>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t></t>
    </r>
    <r>
      <rPr>
        <b/>
        <sz val="11"/>
        <color theme="1"/>
        <rFont val="Symbol"/>
        <family val="1"/>
        <charset val="2"/>
      </rPr>
      <t xml:space="preserve"> </t>
    </r>
    <r>
      <rPr>
        <b/>
        <sz val="11"/>
        <color theme="1"/>
        <rFont val="Calibri"/>
        <family val="2"/>
        <scheme val="minor"/>
      </rPr>
      <t>Candidature non recevable 
Elements justifiant de la non recevabiité : 
Date d'envoi courrier de non-recevabilité :</t>
    </r>
  </si>
  <si>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</si>
  <si>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</si>
  <si>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</si>
  <si>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</si>
  <si>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</si>
  <si>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</si>
  <si>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</si>
  <si>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</si>
  <si>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</si>
  <si>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</si>
  <si>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</si>
  <si>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</si>
  <si>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</si>
  <si>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</si>
  <si>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</si>
  <si>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</si>
  <si>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</si>
  <si>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</si>
  <si>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</si>
  <si>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</si>
  <si>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</si>
  <si>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</si>
  <si>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</si>
  <si>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</si>
  <si>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</si>
  <si>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</si>
  <si>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</si>
  <si>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</si>
  <si>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</si>
  <si>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</si>
  <si>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</si>
  <si>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</si>
  <si>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</si>
  <si>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</si>
  <si>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</si>
  <si>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</si>
  <si>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r>
      <t xml:space="preserve">  Date envoi dossier complet : 
  </t>
    </r>
    <r>
      <rPr>
        <sz val="11"/>
        <color theme="1"/>
        <rFont val="Calibri"/>
        <family val="2"/>
        <scheme val="minor"/>
      </rPr>
      <t xml:space="preserve">Date envoi notification sélection :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</si>
  <si>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</si>
  <si>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</si>
  <si>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</si>
  <si>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</si>
  <si>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</si>
  <si>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</si>
  <si>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</si>
  <si>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</si>
  <si>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</si>
  <si>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</si>
  <si>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</si>
  <si>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</si>
  <si>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</si>
  <si>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</si>
  <si>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</si>
  <si>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</si>
  <si>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</si>
  <si>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FEDER OS 5</t>
  </si>
  <si>
    <t>HAUTE SAINTONGE</t>
  </si>
  <si>
    <t>Communauté de Communes de la Haute Saintonge</t>
  </si>
  <si>
    <t xml:space="preserve">Claude BELOT, Président de la Communauté de communes de la Haute Saintonge. </t>
  </si>
  <si>
    <t>Catherine GIRARDAT - Animatrice LEADER 
catherine.girardat@haute-saintonge.org
05 46 48 7 820
Communauté de Communes de la Haute Saintonge
7, rue Taillefer - CS 70002
17501 Jonzac Cedex</t>
  </si>
  <si>
    <t xml:space="preserve">68000 hab. </t>
  </si>
  <si>
    <t>Sans objet</t>
  </si>
  <si>
    <t>Périmètre inchangé</t>
  </si>
  <si>
    <t xml:space="preserve">□ Oui   X Non </t>
  </si>
  <si>
    <t>X</t>
  </si>
  <si>
    <t>Envoyé et réceptionné le 16/06/2022</t>
  </si>
  <si>
    <r>
      <rPr>
        <b/>
        <u/>
        <sz val="10"/>
        <color theme="1"/>
        <rFont val="Calibri"/>
        <family val="2"/>
        <scheme val="minor"/>
      </rPr>
      <t xml:space="preserve">Partie I ( pp. 3 à 10):LA ZONE GEOGRAPHIQUE ET LA POPULATION CONCERNEES PAR LA STRATEGIE
INDICATEURS CHIFFRES DU TERRITOIRE
</t>
    </r>
    <r>
      <rPr>
        <sz val="10"/>
        <color theme="1"/>
        <rFont val="Calibri"/>
        <family val="2"/>
        <scheme val="minor"/>
      </rPr>
      <t xml:space="preserve">Le territoire de la Communauté de communes de la Haute Saitonge correspond au territoire de contractualisation Régionale. Le territoire est présenté par le biais de grands axes : Maillage, environnement, population et armature urbaine, logements, équipements de services à la population, établissements pour personnes agées, dynamisme emploi et économie (population active, chômage, jeunesse-formation, niveau de vie, déplacements), ressources énergétique et gestion des déchets. </t>
    </r>
  </si>
  <si>
    <r>
      <rPr>
        <b/>
        <u/>
        <sz val="10"/>
        <color theme="1"/>
        <rFont val="Calibri"/>
        <family val="2"/>
        <scheme val="minor"/>
      </rPr>
      <t>PARTIE 2  (pp. 11-16) : MOBILISATION DES ACTEURS LOCAUX A LA PREPARATION DE LA CANDIDATURE</t>
    </r>
    <r>
      <rPr>
        <sz val="10"/>
        <color theme="1"/>
        <rFont val="Calibri"/>
        <family val="2"/>
        <scheme val="minor"/>
      </rPr>
      <t xml:space="preserve">
</t>
    </r>
    <r>
      <rPr>
        <u/>
        <sz val="10"/>
        <color theme="1"/>
        <rFont val="Calibri"/>
        <family val="2"/>
        <scheme val="minor"/>
      </rPr>
      <t>I. Réunions de mise en œuvre du Schéma de Cohérence Territoriale (SCOT)
II. Les concertations par secteurs et/ou thématiques avec les réseaux et acteurs.</t>
    </r>
    <r>
      <rPr>
        <sz val="10"/>
        <color theme="1"/>
        <rFont val="Calibri"/>
        <family val="2"/>
        <scheme val="minor"/>
      </rPr>
      <t xml:space="preserve"> (Comité de programmation LEADER Haute Saintonge 2014-2022, Conseil de développement de Haute Saintonge, Clubs d'entreprises, Réunions avec les agriculteurs et paretenaires concernés, Réunions avec les participants àla démarche de revitalisation du territoire lancée en 2021, diffusions numériques, communication avec les habitants.
III. </t>
    </r>
    <r>
      <rPr>
        <u/>
        <sz val="10"/>
        <color theme="1"/>
        <rFont val="Calibri"/>
        <family val="2"/>
        <scheme val="minor"/>
      </rPr>
      <t>Préparation et suivi des contrats/règlements avec la Région, le Département et l'Etat. 
IV. L’apport du programme LEADER 2014-2022</t>
    </r>
  </si>
  <si>
    <r>
      <rPr>
        <b/>
        <u/>
        <sz val="10"/>
        <color theme="1"/>
        <rFont val="Calibri"/>
        <family val="2"/>
        <scheme val="minor"/>
      </rPr>
      <t>PARTIE 4 STRATEGIE ET OBJECTIFS</t>
    </r>
    <r>
      <rPr>
        <sz val="10"/>
        <color theme="1"/>
        <rFont val="Calibri"/>
        <family val="2"/>
        <scheme val="minor"/>
      </rPr>
      <t xml:space="preserve">
 (pp. 26-27). </t>
    </r>
  </si>
  <si>
    <r>
      <rPr>
        <b/>
        <u/>
        <sz val="10"/>
        <color theme="1"/>
        <rFont val="Calibri"/>
        <family val="2"/>
        <scheme val="minor"/>
      </rPr>
      <t>PARTIE 5 : Plan d'actions et maquette financière (pp. 28-30</t>
    </r>
    <r>
      <rPr>
        <u/>
        <sz val="10"/>
        <color theme="1"/>
        <rFont val="Calibri"/>
        <family val="2"/>
        <scheme val="minor"/>
      </rPr>
      <t>)+
PARTIE 6 FICHES ACTIONS (pp. 32 à 48)</t>
    </r>
  </si>
  <si>
    <r>
      <rPr>
        <sz val="10"/>
        <color theme="8"/>
        <rFont val="Calibri"/>
        <family val="2"/>
        <scheme val="minor"/>
      </rPr>
      <t>P.30 - 31</t>
    </r>
    <r>
      <rPr>
        <sz val="10"/>
        <color theme="1"/>
        <rFont val="Calibri"/>
        <family val="2"/>
        <scheme val="minor"/>
      </rPr>
      <t xml:space="preserve">
</t>
    </r>
    <r>
      <rPr>
        <b/>
        <sz val="10"/>
        <color theme="1"/>
        <rFont val="Calibri"/>
        <family val="2"/>
        <scheme val="minor"/>
      </rPr>
      <t xml:space="preserve">Plan de financement </t>
    </r>
    <r>
      <rPr>
        <sz val="10"/>
        <color theme="1"/>
        <rFont val="Calibri"/>
        <family val="2"/>
        <scheme val="minor"/>
      </rPr>
      <t xml:space="preserve">: réparti par fonds, par objectifs stratégiques et par fiches actions. + Maquette financière
3 objectifs stratégiques, déclinés en 6 fiches actions + une fiche action coopération + une fiche action animation. Chaque fiche action est bien fléchée sur les fonds FEDER et FEADER de manière différenciée. 
</t>
    </r>
  </si>
  <si>
    <r>
      <rPr>
        <b/>
        <u/>
        <sz val="10"/>
        <color theme="1"/>
        <rFont val="Calibri"/>
        <family val="2"/>
        <scheme val="minor"/>
      </rPr>
      <t>PARTIE 7 MISE EN ŒUVRE DE LA STRATEGIE (ANIMATION, GESTION, SUIVI ET EVALUATION DE LA STRATEGIE)</t>
    </r>
    <r>
      <rPr>
        <sz val="10"/>
        <color theme="1"/>
        <rFont val="Calibri"/>
        <family val="2"/>
        <scheme val="minor"/>
      </rPr>
      <t xml:space="preserve">
Présentation de la structure porteuse, de son organisation et de l'ingénierie, du Groupe d'Action Locale (rôle, fonctionnement, composition…), les animations, l'émergence de projets, l'ingénierie financière et la gestion, Mise en œuvre dynamique, pilotage et évaluation de la stratégie mise en œuvre. 
</t>
    </r>
  </si>
  <si>
    <t xml:space="preserve">PARTIE 8 : PROCESSUS DE MOBILISATION ET PARTICIPATION DES ACTEURS
LOCAUX DANS LA STRATEGIE – COMMUNICATION (p. 55). </t>
  </si>
  <si>
    <t xml:space="preserve">Charte d'engagement signée (annexe Charte). </t>
  </si>
  <si>
    <t xml:space="preserve">PARTIE 9 : RESUME pp. 56 à 58.  </t>
  </si>
  <si>
    <t xml:space="preserve">Lien vers carte interactive des territoires: https://cartographie.nouvelle-aquitaine.fr/adws/app/561e1917-c6ea-11e8-8a6e-79bdd7fe5201/index.html
1 Intercommunalité - 129 communes. </t>
  </si>
  <si>
    <t xml:space="preserve">La stratégie de développement local vise à concilier l’accueil et le maintien de nouvelles populations et des activités économiques avec la protection de l’environnement (en particulier la réduction de l’artificialisation des sols et de la facture énergétique). Cette stratégie est cohérente avec les démarches territoriales existantes, telles que les textes-cadre, feuilles de route ou dispositifs contractuels existants : PActe vert Européen, Accord de partenariat France-Europe, Stratégine nationale Bas Carbone et Biodiversité, le SRADDET, Stratégie régionale NeoTerra, Stratégie Régionale de Spécialisation Intelligente, SRDEII, Contrat DATAR 2022-2023, SCOT, PCAET, Contrat local Santé
</t>
  </si>
  <si>
    <t xml:space="preserve">Attention : erreur de saisie dans la FA 2 sur l'objectif : il s'agit de l'objectif priroritaire n°1 et non du 2. </t>
  </si>
  <si>
    <t>Modalités de prise en compte des 11 ambitions dans les fiches actions : liens entre objectifs prioritaires et la feuille de route Neo Terra
Rappel des 11 ambitions : 
1 Favoriser l’engagement citoyen pour accélérer la transition écologique
2 Accélérer et accompagner la transition agroécologique
3 Accélérer la transition énergétique et écologique des entreprises de Nouvelle-Aquitaine
4 Développer les mobilités «propres » pour tous
5 Développer et systématiser un urbanisme durable, résilient, économe en ressources et 
qui s’adapte aux risques naturels et aux changements climatiques
6 Construire un nouveau mix énergétique
7 Faire de la Nouvelle-Aquitaine un territoire tendant vers le « zéro déchet » à l’horizon 2030
8 Préserver nos ressources naturelles et la biodiversité
9 Préserver et protéger la ressource en eau 
10 Préserver les terres agricoles, forestières et naturelles
11 La Région Nouvelle-Aquitaine, une administration exemplaire dans la transition</t>
  </si>
  <si>
    <t>La candidature prévoit un volet coopération, avec un financement orienté sur l'axe LEADER (Fiche action n°7).</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</si>
  <si>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(celles-ci doivent néanmoins rester simples d’application et lisibles).</t>
  </si>
  <si>
    <t xml:space="preserve">Le territoire est rural dans son intégralité. </t>
  </si>
  <si>
    <t>Sans objet/ non cocnerné par le volet économie bleue durable</t>
  </si>
  <si>
    <t xml:space="preserve">Attention : erreur de 2 € (total logigramme : 2 991 699 € au lieu de 2 991 697 € prévus dans l'AAC. </t>
  </si>
  <si>
    <t xml:space="preserve">La structure porteuse est ancienne sur LEADER, et a déjà participé à 2 programmations. 
Elle a l'ingénierie nécessaire pour mener à bien le programme. </t>
  </si>
  <si>
    <t xml:space="preserve">Mise en place de diagnostics, réalisation de comités techniques, et de comités de programmation. 
Abordé dans la partie 7 de la candidature. </t>
  </si>
  <si>
    <t xml:space="preserve">Partie 2 et partie 7 de la candidature.
Communication en amont et en aval, du GAL et des PP.
Mobilisation des acteurs dans la mise en œuvre de la stratégie : la mobilisation de différents acteurs à l’occasion de la préparation de la candidature (cf. partie 2 page 11) et les comités de pilotage et technique avec les principaux financeurs seront poursuivis. Les échanges permettront de mobiliser les connaissances, les énergies et ressources de chacun. Pour rappel :
- réunions sur la revitalisation, la mise en œuvre du Schéma de cohérence, l’opération de revitalisation du territoire, l’opération programmée d’amélioration de l’habitat, l’accueil de seniors dans une petite ville, etc. 
- réunions du Conseil de développement composé de citoyens impliqués dans la vie locale, sur la mobilité, la forêt, le projet alimentaire territorial, le plan de prévention des déchets (et prochainement sur le cadre de vie, l’industrie- artisanat, le tourisme et l’eau).
- réunions du Contrat Local de Santé
- les conseils communautaires et commissions thématiques
- les réunions spécialisées : des syndicats sur la gestion de l’eau, sur le tourisme, le partenariat avec la Chambre de commerce et d’industrie, les clubs d’entreprise, etc.
- réunions sur le CRTE avec l’Etat, le Contrat de Territoire avec le Région, etc.
La population sera mobilisée particulièrement lors des réunions de revitalisation mais aussi à travers le Conseil de Développement et le collège privé du Groupe d’action locale
</t>
  </si>
  <si>
    <r>
      <rPr>
        <b/>
        <sz val="8"/>
        <color theme="1"/>
        <rFont val="Calibri"/>
        <family val="2"/>
        <scheme val="minor"/>
      </rPr>
      <t xml:space="preserve">Présentation du territoire complète </t>
    </r>
    <r>
      <rPr>
        <sz val="8"/>
        <color theme="1"/>
        <rFont val="Calibri"/>
        <family val="2"/>
        <scheme val="minor"/>
      </rPr>
      <t xml:space="preserve">:
Territoire exclusivement rural. Pas de commune supérieure à 25 000 hab. 
Présentation historique, géographique, des équipements et services à la population, des logements sur le territoire et de leur type d'occupation, de la population (indicateurs, nombre d'habitants, croissance démographique, âge...), de l'attractivité du territoire, dynamisme du territoire par le biais de l'emploi et de l'économie (theramalisme, création et accompagnement d'entreprises, agriculture. ; chômage en baisse ... )
</t>
    </r>
  </si>
  <si>
    <r>
      <rPr>
        <b/>
        <sz val="8"/>
        <color theme="1"/>
        <rFont val="Calibri"/>
        <family val="2"/>
        <scheme val="minor"/>
      </rPr>
      <t xml:space="preserve">(Cf. Partie 3 : analyse des besoins et potentiel de développement du territoire) 
</t>
    </r>
    <r>
      <rPr>
        <sz val="8"/>
        <color theme="1"/>
        <rFont val="Calibri"/>
        <family val="2"/>
        <scheme val="minor"/>
      </rPr>
      <t xml:space="preserve"> Etat des lieux précis OK : analyse par le prisme de diverses thématiques de leurs atouts / opportunités, les faiblesses et les enjeux. 
Les thématiques abordées sont les suivantes : Population Logement, Energie environnement et changeemnt climatique, Economie et tourisme, Mobilité et Equipement. 
</t>
    </r>
    <r>
      <rPr>
        <b/>
        <sz val="8"/>
        <color theme="1"/>
        <rFont val="Calibri"/>
        <family val="2"/>
        <scheme val="minor"/>
      </rPr>
      <t>Diagnostics existants</t>
    </r>
    <r>
      <rPr>
        <sz val="8"/>
        <color theme="1"/>
        <rFont val="Calibri"/>
        <family val="2"/>
        <scheme val="minor"/>
      </rPr>
      <t xml:space="preserve"> : </t>
    </r>
    <r>
      <rPr>
        <i/>
        <sz val="8"/>
        <color theme="1"/>
        <rFont val="Calibri"/>
        <family val="2"/>
        <scheme val="minor"/>
      </rPr>
      <t>Sources indicateurs chiffrés du territoire</t>
    </r>
    <r>
      <rPr>
        <sz val="8"/>
        <color theme="1"/>
        <rFont val="Calibri"/>
        <family val="2"/>
        <scheme val="minor"/>
      </rPr>
      <t xml:space="preserve"> : observatoire ANCT 2017, enquête CEREMA 2020, Pôle emploi 2022, études IDE, Cittanova et Hatéis habitat 2022
</t>
    </r>
    <r>
      <rPr>
        <i/>
        <sz val="8"/>
        <color theme="1"/>
        <rFont val="Calibri"/>
        <family val="2"/>
        <scheme val="minor"/>
      </rPr>
      <t xml:space="preserve">Population urbaine/rurale, équipements </t>
    </r>
    <r>
      <rPr>
        <sz val="8"/>
        <color theme="1"/>
        <rFont val="Calibri"/>
        <family val="2"/>
        <scheme val="minor"/>
      </rPr>
      <t xml:space="preserve">: INSEE, SCOT cahier 3 équipement. 
</t>
    </r>
    <r>
      <rPr>
        <i/>
        <sz val="8"/>
        <color theme="1"/>
        <rFont val="Calibri"/>
        <family val="2"/>
        <scheme val="minor"/>
      </rPr>
      <t>Ressources énergétiques et gestion des déchets</t>
    </r>
    <r>
      <rPr>
        <sz val="8"/>
        <color theme="1"/>
        <rFont val="Calibri"/>
        <family val="2"/>
        <scheme val="minor"/>
      </rPr>
      <t xml:space="preserve"> : AREC - PCAET 2016
</t>
    </r>
    <r>
      <rPr>
        <b/>
        <sz val="8"/>
        <color theme="1"/>
        <rFont val="Calibri"/>
        <family val="2"/>
        <scheme val="minor"/>
      </rPr>
      <t>Nouveaux diagnostics</t>
    </r>
    <r>
      <rPr>
        <sz val="8"/>
        <color theme="1"/>
        <rFont val="Calibri"/>
        <family val="2"/>
        <scheme val="minor"/>
      </rPr>
      <t xml:space="preserve"> : Mise en oeuvre du 1er SCOT à l'échelle des 6 bassins de vie, préparation d'une Opération Programmée d'Amélioration de l'Habitat (OPAH) et d'une Opération de Revitalisation Territoriale (ORT). 
Compte tenu des enjeux identifiés sur le territoire (protection de l’environnement, développement et maintien des populations et des emplois), la stratégie de développement local comprend trois objectifs prioritaires :
1. Valoriser la qualité de vie du territoire avec une gestion équilibrée des ressources et de l'environnement, 
2. Renforcer l'attractivité économique durable pour un territoire entreprenant et innovant, 
3. Renforcer la cohésion des territoires, l'attractivité résidentielle, aménager les espaces de vie.</t>
    </r>
  </si>
  <si>
    <r>
      <t xml:space="preserve">Chaque fiche action fait le lien avec les objectifs prioritaires Neo Terra: 
</t>
    </r>
    <r>
      <rPr>
        <i/>
        <u/>
        <sz val="8"/>
        <color theme="1"/>
        <rFont val="Calibri"/>
        <family val="2"/>
        <scheme val="minor"/>
      </rPr>
      <t xml:space="preserve">Objectif prioritaire 1 de la candidature </t>
    </r>
    <r>
      <rPr>
        <sz val="8"/>
        <color theme="1"/>
        <rFont val="Calibri"/>
        <family val="2"/>
        <scheme val="minor"/>
      </rPr>
      <t xml:space="preserve">: "VALORISER LA QUALITE DE VIE DU TERRITOIRE, PAR UNE GESTION EQUILIBREE DES RESSOURCES ET DE L’ENVIRONNEMENT". (Fiche action 1 / Fiche action 2)
</t>
    </r>
    <r>
      <rPr>
        <sz val="8"/>
        <color theme="9" tint="-0.499984740745262"/>
        <rFont val="Calibri"/>
        <family val="2"/>
        <scheme val="minor"/>
      </rPr>
      <t xml:space="preserve">Lien avec NEO TERRA </t>
    </r>
    <r>
      <rPr>
        <sz val="8"/>
        <color theme="9" tint="-0.249977111117893"/>
        <rFont val="Calibri"/>
        <family val="2"/>
        <scheme val="minor"/>
      </rPr>
      <t xml:space="preserve">: </t>
    </r>
    <r>
      <rPr>
        <sz val="8"/>
        <color theme="9" tint="-0.499984740745262"/>
        <rFont val="Calibri"/>
        <family val="2"/>
        <scheme val="minor"/>
      </rPr>
      <t>FEUILLE DE ROUTE REGIONALE TRANSITION ENERGETIQUE ET ECOLOGIQUE</t>
    </r>
    <r>
      <rPr>
        <sz val="8"/>
        <color theme="9" tint="-0.249977111117893"/>
        <rFont val="Calibri"/>
        <family val="2"/>
        <scheme val="minor"/>
      </rPr>
      <t xml:space="preserve">
</t>
    </r>
    <r>
      <rPr>
        <sz val="8"/>
        <rFont val="Calibri"/>
        <family val="2"/>
        <scheme val="minor"/>
      </rPr>
      <t>Les deux fiches contribuent à l’ensemble des objectifs NEO TERRA : engagement citoyen (les actions de communication et d’accompagnement accélèrent la transition écologique), transition agro écologique (actions pour une alimentation saine et un environnement préservé), transition des entreprises (accueil d’entreprises innovantes pour un développement plus sobre), mobilités propres (aides aux transports du futur), urbanisme durable (sobre en ressource, adapté aux risques naturels), nouveau mix énergétique (aides au déploiement des EnR locales), objectif zéro déchet (aide à l’économie-circulaire, la réduction de déchets), préservation de la biodiversité (dans toutes les actions et en conciliation avec le développement des activités humaines), préservation de la ressource en eau (meilleure consommation, qualité, prévention des risques), préservation des terres agricoles, forestières et naturelles (agriculture diversifiée, exploitation durable et diversifiée d’une forêt résiliente, limitation de l’artificialisation..</t>
    </r>
    <r>
      <rPr>
        <sz val="8"/>
        <color theme="9" tint="-0.249977111117893"/>
        <rFont val="Calibri"/>
        <family val="2"/>
        <scheme val="minor"/>
      </rPr>
      <t xml:space="preserve">
</t>
    </r>
    <r>
      <rPr>
        <sz val="8"/>
        <color theme="1"/>
        <rFont val="Calibri"/>
        <family val="2"/>
        <scheme val="minor"/>
      </rPr>
      <t xml:space="preserve">
</t>
    </r>
    <r>
      <rPr>
        <i/>
        <u/>
        <sz val="8"/>
        <color theme="1"/>
        <rFont val="Calibri"/>
        <family val="2"/>
        <scheme val="minor"/>
      </rPr>
      <t>Objectif prioritaire 2 de la candidature</t>
    </r>
    <r>
      <rPr>
        <u/>
        <sz val="8"/>
        <color theme="1"/>
        <rFont val="Calibri"/>
        <family val="2"/>
        <scheme val="minor"/>
      </rPr>
      <t xml:space="preserve"> </t>
    </r>
    <r>
      <rPr>
        <sz val="8"/>
        <color theme="1"/>
        <rFont val="Calibri"/>
        <family val="2"/>
        <scheme val="minor"/>
      </rPr>
      <t xml:space="preserve">: "Renforcer l'attractivité économique et touristique pour un territoire entreprenant et innovant". (Fiche action 3 / Fiche action 4)
</t>
    </r>
    <r>
      <rPr>
        <sz val="8"/>
        <color theme="9" tint="-0.499984740745262"/>
        <rFont val="Calibri"/>
        <family val="2"/>
        <scheme val="minor"/>
      </rPr>
      <t xml:space="preserve">Lien avec NEO TERRA : </t>
    </r>
    <r>
      <rPr>
        <sz val="8"/>
        <color theme="1"/>
        <rFont val="Calibri"/>
        <family val="2"/>
        <scheme val="minor"/>
      </rPr>
      <t xml:space="preserve">
</t>
    </r>
    <r>
      <rPr>
        <i/>
        <u/>
        <sz val="8"/>
        <color theme="1"/>
        <rFont val="Calibri"/>
        <family val="2"/>
        <scheme val="minor"/>
      </rPr>
      <t>Fiche action 3</t>
    </r>
    <r>
      <rPr>
        <sz val="8"/>
        <color theme="1"/>
        <rFont val="Calibri"/>
        <family val="2"/>
        <scheme val="minor"/>
      </rPr>
      <t xml:space="preserve"> : La présente fiche contribue particulièrement aux objectifs NEO TERRA suivants puisqu’il s’agit de concilier des actions de développement économique et particulièrement touristique avec la protection de l’environnement et des ressources : engagement citoyen (sensibilisation au tourisme durable), transition agro écologique, transition des entreprises, mobilités propres, urbanisme durable, nouveau mix énergétique, objectif zéro déchet, préservation de la biodiversité, préservation de la ressource en eau, préservation des terres agricoles, forestières et naturelles.
</t>
    </r>
    <r>
      <rPr>
        <i/>
        <u/>
        <sz val="8"/>
        <color theme="1"/>
        <rFont val="Calibri"/>
        <family val="2"/>
        <scheme val="minor"/>
      </rPr>
      <t xml:space="preserve">FIche action 4 : </t>
    </r>
    <r>
      <rPr>
        <sz val="8"/>
        <color theme="1"/>
        <rFont val="Calibri"/>
        <family val="2"/>
        <scheme val="minor"/>
      </rPr>
      <t xml:space="preserve">La présente fiche peut contribuer aux objectifs NEO TERRA suivants : engagement citoyen puisqu’il s’agit d’actions visant à éduquer/valoriser sur le patrimoine local. De manière indirect et en fonction des projets :
objectif zéro déchet, préservation de la biodiversité, préservation de la ressource en eau, préservation des terres agricoles, forestières et naturelles, transition agro écologique, transition des entreprises, mobilités propres, urbanisme durable, nouveau mix énergétique.
</t>
    </r>
    <r>
      <rPr>
        <i/>
        <u/>
        <sz val="8"/>
        <color theme="1"/>
        <rFont val="Calibri"/>
        <family val="2"/>
        <scheme val="minor"/>
      </rPr>
      <t xml:space="preserve">Objectif propritaire n° 3 de la candidature </t>
    </r>
    <r>
      <rPr>
        <sz val="8"/>
        <color theme="1"/>
        <rFont val="Calibri"/>
        <family val="2"/>
        <scheme val="minor"/>
      </rPr>
      <t xml:space="preserve">: RENFORCER LA COHESION DES TERRITOIRES ET L’ATTRACTIVITE RESIDENTIELLE, AMENAGER, REVITALISER, ANIMER LES ESPACES (Fiche action 5 / fiche action 6).
</t>
    </r>
    <r>
      <rPr>
        <sz val="8"/>
        <color theme="9" tint="-0.499984740745262"/>
        <rFont val="Calibri"/>
        <family val="2"/>
        <scheme val="minor"/>
      </rPr>
      <t xml:space="preserve">Lien avec NEO TERRA : 
</t>
    </r>
    <r>
      <rPr>
        <i/>
        <u/>
        <sz val="8"/>
        <rFont val="Calibri"/>
        <family val="2"/>
        <scheme val="minor"/>
      </rPr>
      <t>Fiche action 5</t>
    </r>
    <r>
      <rPr>
        <i/>
        <sz val="8"/>
        <rFont val="Calibri"/>
        <family val="2"/>
        <scheme val="minor"/>
      </rPr>
      <t xml:space="preserve"> </t>
    </r>
    <r>
      <rPr>
        <sz val="8"/>
        <rFont val="Calibri"/>
        <family val="2"/>
        <scheme val="minor"/>
      </rPr>
      <t xml:space="preserve">: La présente fiche contribue particulièrement aux objectifs NEO TERRA suivants puisqu’il s’agit d’actions visant à offrir des équipements et services respectueux de l’environnement : urbanisme durable, engagement citoyen, transition des entreprises, transition agro écologique, mobilités propres (voire pas de mobilité), nouveau mix énergétique (équipements utilisant des EnR), objectif zéro déchet. Pour certains projets : préservation de la biodiversité, préservation de la ressource en eau Compte tenu de l’objectif général de réduction de l’artificialisation : préservation des terres agricoles, forestières et  naturelles.
</t>
    </r>
    <r>
      <rPr>
        <i/>
        <u/>
        <sz val="8"/>
        <rFont val="Calibri"/>
        <family val="2"/>
        <scheme val="minor"/>
      </rPr>
      <t xml:space="preserve">FIche action 6 : </t>
    </r>
    <r>
      <rPr>
        <sz val="8"/>
        <rFont val="Calibri"/>
        <family val="2"/>
        <scheme val="minor"/>
      </rPr>
      <t xml:space="preserve">
La présente fiche contribue particulièrement aux objectifs NEO TERRA suivants puisqu’il s’agit d’actions ayant à cœur de faire participer les citoyens, y compris en adoptant une démarche de développement durable : engagement citoyen, transition des entreprises, mobilités propres, urbanisme durable, objectif zéro déchet, et en fonction des thématiques des projets :
- transition agro écologique, nouveau mix énergétique, préservation de la biodiversité, préservation de la ressource en eau, préservation des terres agricoles, forestières et naturelles.
</t>
    </r>
    <r>
      <rPr>
        <sz val="8"/>
        <color theme="9" tint="-0.499984740745262"/>
        <rFont val="Calibri"/>
        <family val="2"/>
        <scheme val="minor"/>
      </rPr>
      <t xml:space="preserve">
</t>
    </r>
  </si>
  <si>
    <r>
      <t xml:space="preserve">La stratégie s'appuie bien sur le socle constitué des priorités fixées par l'OS5 : Accompagner les territoires pour répondre à leurs défis économiques, sociaux et environnementaux : encourager </t>
    </r>
    <r>
      <rPr>
        <sz val="8"/>
        <color theme="4"/>
        <rFont val="Calibri"/>
        <family val="2"/>
        <scheme val="minor"/>
      </rPr>
      <t>le développement social (FA5)</t>
    </r>
    <r>
      <rPr>
        <sz val="8"/>
        <color theme="1"/>
        <rFont val="Calibri"/>
        <family val="2"/>
        <scheme val="minor"/>
      </rPr>
      <t xml:space="preserve">, </t>
    </r>
    <r>
      <rPr>
        <sz val="8"/>
        <color theme="4"/>
        <rFont val="Calibri"/>
        <family val="2"/>
        <scheme val="minor"/>
      </rPr>
      <t>écono</t>
    </r>
    <r>
      <rPr>
        <sz val="8"/>
        <color theme="9" tint="-0.249977111117893"/>
        <rFont val="Calibri"/>
        <family val="2"/>
        <scheme val="minor"/>
      </rPr>
      <t xml:space="preserve">mique (FA3 </t>
    </r>
    <r>
      <rPr>
        <sz val="8"/>
        <color theme="4" tint="-0.249977111117893"/>
        <rFont val="Calibri"/>
        <family val="2"/>
        <scheme val="minor"/>
      </rPr>
      <t>et FA5</t>
    </r>
    <r>
      <rPr>
        <sz val="8"/>
        <color theme="9" tint="-0.249977111117893"/>
        <rFont val="Calibri"/>
        <family val="2"/>
        <scheme val="minor"/>
      </rPr>
      <t>)</t>
    </r>
    <r>
      <rPr>
        <sz val="8"/>
        <color theme="1"/>
        <rFont val="Calibri"/>
        <family val="2"/>
        <scheme val="minor"/>
      </rPr>
      <t xml:space="preserve">, et </t>
    </r>
    <r>
      <rPr>
        <sz val="8"/>
        <color theme="5" tint="0.39997558519241921"/>
        <rFont val="Calibri"/>
        <family val="2"/>
        <scheme val="minor"/>
      </rPr>
      <t>environnemental inté</t>
    </r>
    <r>
      <rPr>
        <sz val="8"/>
        <color theme="9" tint="-0.249977111117893"/>
        <rFont val="Calibri"/>
        <family val="2"/>
        <scheme val="minor"/>
      </rPr>
      <t>gré et inclusif</t>
    </r>
    <r>
      <rPr>
        <sz val="8"/>
        <color theme="1"/>
        <rFont val="Calibri"/>
        <family val="2"/>
        <scheme val="minor"/>
      </rPr>
      <t xml:space="preserve"> </t>
    </r>
    <r>
      <rPr>
        <sz val="8"/>
        <color theme="5" tint="0.39997558519241921"/>
        <rFont val="Calibri"/>
        <family val="2"/>
        <scheme val="minor"/>
      </rPr>
      <t>(FA 2</t>
    </r>
    <r>
      <rPr>
        <sz val="8"/>
        <color theme="1"/>
        <rFont val="Calibri"/>
        <family val="2"/>
        <scheme val="minor"/>
      </rPr>
      <t>,</t>
    </r>
    <r>
      <rPr>
        <sz val="8"/>
        <color theme="9" tint="-0.249977111117893"/>
        <rFont val="Calibri"/>
        <family val="2"/>
        <scheme val="minor"/>
      </rPr>
      <t xml:space="preserve"> 3)</t>
    </r>
    <r>
      <rPr>
        <sz val="8"/>
        <color theme="1"/>
        <rFont val="Calibri"/>
        <family val="2"/>
        <scheme val="minor"/>
      </rPr>
      <t>, ainsi que la</t>
    </r>
    <r>
      <rPr>
        <sz val="8"/>
        <color theme="9" tint="-0.249977111117893"/>
        <rFont val="Calibri"/>
        <family val="2"/>
        <scheme val="minor"/>
      </rPr>
      <t xml:space="preserve"> culture, le patrimoine naturel, le tourisme durable (FA3)</t>
    </r>
    <r>
      <rPr>
        <sz val="8"/>
        <color theme="1"/>
        <rFont val="Calibri"/>
        <family val="2"/>
        <scheme val="minor"/>
      </rPr>
      <t xml:space="preserve"> et la sécurité (volet territorial). 
Logigramme fourni montrant les liens. 
Présence d'une Fiche action coopération, et d'une fiche action pour l'animation du GAL.
Analyse du plan d'action sera faite dans l'onglet suivant. 
</t>
    </r>
  </si>
  <si>
    <r>
      <rPr>
        <u/>
        <sz val="8"/>
        <color theme="1"/>
        <rFont val="Calibri"/>
        <family val="2"/>
        <scheme val="minor"/>
      </rPr>
      <t>Animation, émergence et accompagnement de projets, ingénierie financière et gestion</t>
    </r>
    <r>
      <rPr>
        <sz val="8"/>
        <color theme="1"/>
        <rFont val="Calibri"/>
        <family val="2"/>
        <scheme val="minor"/>
      </rPr>
      <t xml:space="preserve"> : Les fonctions de communication, d’animation, d’accompagnement sont portées par la Communauté de Communes, via ses élus, ses services, ses groupes de travail, et par les membres du Groupe d’Action Locale. Animation  : une des missions primordiales est le repérage des porteurs de projets et la mise en relation. Les réunions et différents rendez vous (cf. partie 2. Mobilisation des acteurs locaux p11) sont l’occasion de mobiliser, d’impliquer et mettre en relation les acteurs, de réfléchir, se situer, d’initier des projets via les groupes de travail sur des thèmes ou sur des objectifs. Cela permet des regroupements autour d’actions ou de projets collectifs, l’intégration de bénéficiaires « isolés » dans des démarches collectives, des formations, etc.
</t>
    </r>
    <r>
      <rPr>
        <u/>
        <sz val="8"/>
        <color theme="1"/>
        <rFont val="Calibri"/>
        <family val="2"/>
        <scheme val="minor"/>
      </rPr>
      <t xml:space="preserve">Accompagnement </t>
    </r>
    <r>
      <rPr>
        <sz val="8"/>
        <color theme="1"/>
        <rFont val="Calibri"/>
        <family val="2"/>
        <scheme val="minor"/>
      </rPr>
      <t xml:space="preserve">: le territoire dispose d’une ingénierie importante aux travers d’élus, de techniciens et de réseaux partenariaux. Les acteurs et les partenaires, privés et publics, trouvent un soutien à la fois opérationnel et technique auprès de la Communautés de Communes. L’ensemble des chargés de mission peuvent repérer des porteurs de projets et se tenir à leur disposition pour soutenir la réalisation, rechercher de partenaires financiers, communiquer, mettre en lien, etc. Du début à la fin de son projet, le Maître d’Ouvrage trouve donc un soutien technique.
Ingéniérie sur le territoire explicitée : en interne, avec une équipe d'animation et de gestion dédiée composée d'une chargée de mission à plein temps, d'un pôle communication, de la Directrice Générale Adjointe, d'une responsable comptable et de deux élus : le Président de la CDC HS et une vice-présidente référente.
Dans le cadre de l'animation et de la gestion, de l'emergence des projets, de nombreux acteurs du territoire  et de la communauté de commune sont consultés et associés, fonction des thématiques des projets. (page 50)
</t>
    </r>
  </si>
  <si>
    <t>Non concerné</t>
  </si>
  <si>
    <t xml:space="preserve">Fiche-action 2 : favoriser le développement d’une mobilité
durable, préserver et valoriser la forêt publique durable
</t>
  </si>
  <si>
    <t>Objectif prioritaire 1 : VALORISER LA QUALITE DE VIE DU TERRITOIRE, PAR UNE GESTION EQUILIBREE DES RESSOURCES ET DE L’ENVIRONNEMENT</t>
  </si>
  <si>
    <t>Fiche-action 1 :  sobriété et transition énergétique et écologique (communication-formation-étude/bâtiments/déchets/eau/biodiversité, alimentation durable/entreprises innovantes)</t>
  </si>
  <si>
    <t xml:space="preserve">Région (ingénierie TEPOS) – Etat (Ministères, ADEME …) – Département - Chambre d’agriculture …
Plancher de dépenses prévisionnelles européen LEADER : 8 000€ - Plancher de subvention : 5 000 €
Il existe des dispositifs nationaux ou régionaux et des projets qui ne nécessitent pas de subvention publique.
Les projets eau sont également aidés ou gérés à une échelle supra territoriale.
</t>
  </si>
  <si>
    <t xml:space="preserve">Nombre estimé de projets - Population concernée
Les opérations menées sur cette fiche « gestion des ressources » ont-elles permis :
• une exemplarité environnementale renforcée des collectivités ?
• un ancrage des pratiques écoresponsables dans les actions publiques et/ou privées engagées sur le
territoire (évolution de la prise en compte de l’énergie dans la rénovation, modification du
comportement de consommation notamment alimentaire, de prévention/tri des déchets, de gestion
agricole ….)?
• une augmentation de la part d’énergies renouvelables ?
•la mise en place de nouveaux réseaux sur le territoire ? la mutualisation de moyens ?
• la création d’emplois ?
•une accessibilité élargie des publics aux services, équipements ou activités ?
</t>
  </si>
  <si>
    <t xml:space="preserve">Oui : ensemble des critères NEO TERRA. </t>
  </si>
  <si>
    <t xml:space="preserve">Territoire non concerné </t>
  </si>
  <si>
    <t xml:space="preserve">Benéficiaires potentiels </t>
  </si>
  <si>
    <t xml:space="preserve">Région. Etat (Ministères, ADEME …). Département (amélioration foncier forestier)
Plancher de dépenses prévisionnelles européen FEDER : 25 000 euros
Plancher de subvention européen : 15 000 euros
</t>
  </si>
  <si>
    <t xml:space="preserve">Les projets d’investissement forestiers privés pourront être soutenus par Le Fonds Européen Agricole pour le Développement Rural (FEADER 2023-27) pour protéger, améliorer et mieux mobiliser la ressource forestière (aide à l’équipement des entreprises d’exploitation, à la réparation des dommages causés aux forêts, au renouvellement des forêts et à l’adaptation climatique, équipements des massifs forestiers, prévention des risques, aide au démarrage de jeunes entreprises).
</t>
  </si>
  <si>
    <t xml:space="preserve">Nombre estimé de projets
Population concernée
Les opérations menées sur cette fiche « mobilité et forêt durables » ont-elles permis :
• une accessibilité élargie des publics aux services, équipements ou activités ?
• la mutualisation de moyens pour un meilleur service public ?
• la mise en place de nouveaux réseaux sur le territoire ?
• la création d’emplois ?
• une exemplarité environnementale renforcée des collectivités ? (prôner une gestion forestière exemplaire, favoriser la régénération naturelle dès que possible car elle diversifie les essences, convertir
• les peuplements pauvres en bois d’œuvre, acquérir des hectares supplémentaire de forêt publique)
• un ancrage des pratiques écoresponsables dans les actions publiques et/ou privées engagées sur le territoire ? (achat de foncier pauvre pour remettre en valeur des parcelles, ce qui crée à terme des chantiers locaux)
</t>
  </si>
  <si>
    <t xml:space="preserve">La présente fiche contribue à l’ensemble des objectifs NEO TERRA : engagement citoyen (actions pour l’engagement dans la gestion d’une forêt durable et des pratiques de mobilité active), transition des entreprises, mobilités propres, urbanisme durable, nouveau mix énergétique (production de bois énergie), transition agro écologique, préservation de la biodiversité, préservation de la ressource en eau, préservation des terres agricoles, forestières et naturelles, objectif zéro déchet
</t>
  </si>
  <si>
    <t xml:space="preserve">Objectif prioritaire 2 : RENFORCER L’ATTRACTIVITE ECONOMIQUE ET TOURISTIQUE POUR UN TERRITOIRE ENTREPRENANT ET INNOVANT
</t>
  </si>
  <si>
    <t>Fiche-action 3 : DEVELOPPEMENT ECONOMIQUE TOURISTIQUE</t>
  </si>
  <si>
    <t xml:space="preserve"> </t>
  </si>
  <si>
    <t xml:space="preserve">Le tourisme, en lien notamment avec l’activité thermale, constitue un facteur de diffusion de dynamiques économiques et résidentielles contribuant à la reconnaissance et au rayonnement de l'identité rurale et innovante de la Haute-Saintonge. Ces ressources offrent un cadre au développement et à la diversification d’une offre touristique sur l’ensemble du territoire, s’appuyant sur un maillage de liaisons touristiques. C’est par la création, l’intégration de nouvelles démarches (environnementales, numérique..) la promotion et commercialisation des activités, que le territoire aura un développement touristique cohérent et respectueux
de l’environnement.
</t>
  </si>
  <si>
    <t xml:space="preserve">Les collectivités territoriales et leurs groupements ; les établissements et organismes publics dont les
syndicats mixtes, les sociétés publiques locales, les sociétés d’économie mixte ; tous types d’entreprises ; les
associations de droit public ou privé.
</t>
  </si>
  <si>
    <t xml:space="preserve">Région (Tourisme durable) – Etat – Département
Plancher de dépenses européen FEDER: 25 000 euros
Plancher de subvention européen FEDER : 15 000 euros
</t>
  </si>
  <si>
    <t xml:space="preserve">Les projets d’agritourisme (hébergement, centre équestre) portés par des agriculteurs relèveront
potentiellement du FEADER
</t>
  </si>
  <si>
    <t xml:space="preserve">Nombre estimé de projets
Nombre d’emplois
Les opérations menées sur cette mesure « développement économique touristique » ont-elles permis :
• une amélioration du référencement du territoire ? de nouvelles labélisations ? un enrichissement des contenus Web ? des outils de commercialisation en ligne ?
• une communication élargie sur l’offre touristique ? (élargissement en termes de périmètre, de publics, sur l’ensemble de l’offre infrastructures, culture, nature, services)
• des produits, services et fonctionnement respectueux des démarches environnementales ?
•une augmentation de la fréquentation des visiteurs étrangers, des touristes seniors, de tourisme d’affaires … ?
• de nouveaux partenariats ?
• une augmentation des emplois offerts et / ou des entreprises installées ?
• une attractivité économique et touristique renforcée, une résilience environnementale, des innovations/reconversions, de nouveaux modèles de développement ?
</t>
  </si>
  <si>
    <t xml:space="preserve">La présente fiche contribue particulièrement aux objectifs NEO TERRA suivants puisqu’il s’agit de concilier des actions de développement économique et particulièrement touristique avec la protection de l’environnement et des ressources : engagement citoyen (sensibilisation au tourisme durable), transition agro écologique, transition des entreprises, mobilités propres, urbanisme durable, nouveau mix énergétique, objectif zéro déchet, préservation de la biodiversité, préservation de la ressource en eau, préservation des terres agricoles, forestières et naturelles.
</t>
  </si>
  <si>
    <t xml:space="preserve">Fiche action 4 : PRESERVATION ET PROMOTION DU PATRIMOINE
NATUREL OU BATI HISTORIQUE, DES SAVOIR FAIRE LOCAUX
</t>
  </si>
  <si>
    <t xml:space="preserve">1. Etudes liées à la connaissance, la protection et/ou mise en valeur du patrimoine rural paysager ou historique (bâti, savoir-faire…).
2 . Actions de communication sur le patrimoine naturel et/ou historique, lecture de paysages :
éditions de guides, brochures, documents/mallettes pédagogiques, signalétique de sites naturels ou historiques, équipements d’accueil et d’orientation du public (hors points de vente), mise en place de points d’information, d’observation, d’orientation (conception, réalisation, installation).
3. Actions d’animation sur le patrimoine naturel et historique : évènements culturels directement liés au patrimoine naturel ou historique, développement d’activités ludiques d’éducation à l’environnement (fouilles, canoé …), aux savoir-faire.
4. Entretien et aménagements de sites naturels ou pédagogiques, conception, signalétique, sécurisation de routes thématiques, de sentiers d’interprétation, de sites historiques.
</t>
  </si>
  <si>
    <t xml:space="preserve">Les effets attendus sont :
- préservation, entretien et valorisation du patrimoine naturel, des paysages, des sites remarquables
- une meilleure connaissance et diffusion des informations relatives à la richesse patrimoniale, historique ou naturelle, de la Haute Saintonge
- une meilleure accessibilité et sensibilisation du public aux enjeux environnementaux et patrimoniaux.
 </t>
  </si>
  <si>
    <t xml:space="preserve">Région – Etat (DRAC) – Département
Plancher de dépenses européen LEADER: 8 000 euros
Plancher de subvention européen LEADER : 5 000 euros
</t>
  </si>
  <si>
    <t xml:space="preserve">Certains projets pourraient être aidés sur la fiche 1 LEADER gestion des ressources
ou sur la fiche 3 FEDER développement touristique
</t>
  </si>
  <si>
    <t xml:space="preserve">Les opérations menées sur cette mesure « préservation et valorisation du patrimoine naturel et bâti » ont- elles permis :
- d’améliorer la sensibilisation et développer la connaissance des sites naturels et/ou bâtis ?
- de préserver le patrimoine naturel ? de réhabiliter de nouveaux sites ? (création et aménagement de
nouveaux espaces de découverte des milieux, de nouveaux bâtiments …) ? de concilier le développement d’activités de loisirs et l’amélioration de la préservation de l’environnement ?
d’animer des réseaux de découverte et de préservation de l’environnement (partenariat renforcé avec les partenaires …)
- d’augmenter la réappropriation de l’environnement par les habitants ?
</t>
  </si>
  <si>
    <t xml:space="preserve">La présente fiche peut contribuer aux objectifs NEO TERRA suivants : engagement citoyen puisqu’il s’agit
d’actions visant à éduquer/valoriser sur le patrimoine local. De manière indirect et en fonction des projets :
objectif zéro déchet, préservation de la biodiversité, préservation de la ressource en eau, préservation des
terres agricoles, forestières et naturelles, transition agro écologique, transition des entreprises, mobilités
propres, urbanisme durable, nouveau mix énergétique.
</t>
  </si>
  <si>
    <t xml:space="preserve">Objectif prioritaire 3 : RENFORCER LA COHESION DES TERRITOIRES ET L’ATTRACTIVITE RESIDENTIELLE, AMENAGER, REVITALISER, ANIMER LES ESPACES
</t>
  </si>
  <si>
    <t xml:space="preserve">Les effets attendus de la présentation fiche sont donc de contribuer à une revitalisation des territoires, pour offrir un parcours résidentiel au plus proche des besoins des habitants, tout en maitrisant fortement l’artificialisation des espaces et un usage raisonné des ressources.
</t>
  </si>
  <si>
    <t xml:space="preserve">La présente fiche contribue particulièrement aux objectifs NEO TERRA suivants puisqu’il s’agit d’actions visant
à offrir des équipements et services respectueux de l’environnement : urbanisme durable, engagement
citoyen, transition des entreprises, transition agro écologique, mobilités propres (voire pas de mobilité),
nouveau mix énergétique (équipements utilisant des EnR), objectif zéro déchet.
Pour certains projets : préservation de la biodiversité, préservation de la ressource en eau
Compte tenu de l’objectif général de réduction de l’artificialisation : préservation des terres agricoles,
forestières et naturelles.
</t>
  </si>
  <si>
    <t xml:space="preserve">INDICATEURS ENVISAGES
Nombre estimé de projets - Population couverte
Les opérations de cette fiche « revitalisation » ont-elles permis :
• une amélioration de l’offre de services en centre bourg ? un élargissement en termes de publics y compris des habitants des communes alentours, sur l’ensemble des fonctionnalités (logements, commerce, école, loisirs … ) dans le cadre d’une réflexion globale menée avec les habitants et/ou pour servir leurs besoins ?
• des produits et services respectueux des démarches environnementales ?
• une augmentation de la fréquentation et une revitalisation des centres bourgs ?
• de nouveaux partenariats ?
</t>
  </si>
  <si>
    <t>Fiche-action 5 : AMENAGEMENT ET REVITALISATION</t>
  </si>
  <si>
    <t xml:space="preserve">Région – Etat – Département
Plancher de dépenses prévisionnelles FEDER : 25 000 € - Plancher de subvention européen : 15 000 €
</t>
  </si>
  <si>
    <t xml:space="preserve">Fiche-action 6 :  ANIMATIONS, CONFERENCES,
ETUDES (CULTURE, SPORT, LOISIRS, BIEN ETRE, SANTE, ETC.)
</t>
  </si>
  <si>
    <t xml:space="preserve">Les projets devront donc permettre :
• un accès du plus grand nombre à la culture, aux activités artistiques, de loisirs sur tout le territoire pour favoriser le développement et l’intégration des individus
• une innovation dans l’offre et une modernisation des services, en respectant l’environnement et les démarches énergétiques
•  une adaptation de l’offre aux seniors
</t>
  </si>
  <si>
    <t xml:space="preserve">1. Les animations et/ou évènements culturels, sportifs ou liés au bien-être.
2. Les actions concourant à la mise en réseau des acteurs et au développement des partenariats pour une offre élargie sur le territoire : frais d’animation et d’organisation liés à la mise en place d’actions collectives (forum culturel, journées découvertes, formations …), plan de
communication partagé, actions de mutualisation dans le domaine culturel (parcs de matériels mutualisables …).
3. Des diagnostics, études, formations dans les domaines des services à la population (enfance, jeunesse, seniors) et/ou dans le cadre de la redynamisation du territoire
4. La mise en place de services essentiels pour le maintien de la vie collective.
</t>
  </si>
  <si>
    <t>Nombre estimé de projets - Population couverte
Les opérations menées sur cette fiche « animations, études » ont-elles permis de contribuer aux objectifs :
- une accessibilité élargie des équipements, services et activités au plus grand nombre (plus de proximité géographique, des formes nouvelles, une labellisation …) ?
- un enrichissement et une modernisation de l’offre (sur l’année, nouveaux lieux, amélioration de l’existant … ) ?
- une mutualisation renforcée des moyens pour un meilleur service public (nouveaux partenariats, mise en réseau, mutualisation de moyens humains et matériels …)?
- des produits et services respectueux des démarches environnementales ?
-  une augmentation de la fréquentation des lieux culturels grâce à une meilleure visibilité ?
- le soutien au développement de liens sociaux ?</t>
  </si>
  <si>
    <t xml:space="preserve">La présente fiche contribue particulièrement aux objectifs NEO TERRA suivants puisqu’il s’agit d’actions ayant
à cœur de faire participer les citoyens, y compris en adoptant une démarche de développement durable :
engagement citoyen, transition des entreprises, mobilités propres, urbanisme durable, objectif zéro déchet,
et en fonction des thématiques des projets :
-
transition agro écologique, nouveau mix énergétique, préservation de la biodiversité, préservation de la
ressource en eau, préservation des terres agricoles, forestières et naturelles.
</t>
  </si>
  <si>
    <t>Fiche Action 7 : COOPÉRATION</t>
  </si>
  <si>
    <t>Fiche action 8 : ASSISTANCE TECHNIQUE</t>
  </si>
  <si>
    <t xml:space="preserve">Enjeux et objectifs stratégiques :
• Avoir une meilleure cohérence entre les acteurs et territoires (collectivités, entreprises, citoyens..).
• Trouver des réponses en commun et développer des actions mutualisées.
• Réaliser des économies d’échelles.
• Confronter nos problématiques à celles des partenaires dans un souci de partage de bonnes pratiques et de transferts d’expériences entre territoire.
•Développer une culture de la coopération, de partenariats entre territoires.
• Ouvrir les territoires ruraux à la dimension européenne.
</t>
  </si>
  <si>
    <t xml:space="preserve">Toutes les opérations qui nécessiteraient des fonds européens, sur les thématiques relevant de la stratégie locale. Exemple de thématiques :
1) Energies renouvelables (pour rappel constitution d’une Société d’Economie Mixte en 2018 avec plusieurs banques et territoires partenaires)
2) Valorisation des produits locaux et circuits courts alimentaires : dans le cadre de la promotion des saveurs locales et la mise en œuvre du Projet Alimentaire territorial, dans le cadre de l’animation de la filière chanvre par la région Nouvelle Aquitaine (groupes de travail agriculteurs, débouchés alimentaires, bâti, etc.)
3) Mobilité et aménagement cyclable : autour des vélo-routes et voies vertes, avec les territoires voisins dans le cadre du développement des mobilités douces, de l’intermodalité, etc.
4) Tourisme, thermalisme, œnotourisme, spiritourisme. Partenariat avec les territoires du cognac autour d’une ressource commune : les vignobles du Cognac. Des actions communes de promotion, « mise en tourisme », d’études, pourraient être mutualisées afin de valoriser largement le terroir et les métiers ou activités liées par exemple.
5) Revitalisation, offre de services : dans le cadre de la démarche de revitalisation, échanges avec des territoires et/ou villes sur la démarche, les bonnes pratiques, avec les « territoires de vie santé » voisins dans le cadre de l’offre de santé, dans le cadre de la silver économie, etc.
6) Culture et valorisation du patrimoine, avec les territoires voisins dans le cadre d’opération de promotion, de valorisation ou d’étude, etc.
</t>
  </si>
  <si>
    <t>CDC - Région – Etat (Ministères, ADEME …) – Département
Plancher de dépenses européen : 8 000 euros - Plancher de subvention européen : 5 000 euros</t>
  </si>
  <si>
    <t>Dimension des territoires couverts
Nombre de participants à des événements, actions de formation, d’évènement ou documents créés</t>
  </si>
  <si>
    <t xml:space="preserve">NEO TERRA La présente fiche contribue aux objectifs NEO TERRA plus ou moins fortement selon le thème de la coopération : nouveau mix énergétique, mobilités propres, objectif zéro déchet, transition agro
écologique, urbanisme durable, engagement citoyen, transition des entreprises, préservation de la
biodiversité, préservation de la ressource en eau préservation des terres agricoles, forestières et naturelles.
</t>
  </si>
  <si>
    <t>Nombre prévisionnel de projets animation gestion 2023, 2024, 2025, 2026, 2027</t>
  </si>
  <si>
    <t>Non précisé</t>
  </si>
  <si>
    <t xml:space="preserve">Région
Plancher de dépenses européen : 8 000 euros - Plancher de subvention européen : 5 000 euros
</t>
  </si>
  <si>
    <t>Structure porteuse du GAL qui assure la mise en œuvre de la stratégie locale de développement</t>
  </si>
  <si>
    <t xml:space="preserve">Renforcer la capacité des acteurs locaux à élaborer et mettre en œuvre des opérations :
communiquer sur les objectifs et les actions soutenues
animer le territoire pour développer la stratégie locale en cohérence avec les autres dispositifs
accompagner les porteurs de projet à monter leur dossier et à faire leur demande de subvention
(in)former les personnes participant à l’élaboration et à la mise en œuvre de la stratégie locale de
développement ;
Préparer et animer les comités de programmation
Accompagner le porteur de projet depuis le montage jusqu’au paiement, voire lors des contrôles sur
place
Assurer la gestion financière et administrative des fonds européens territoriaux
Mener des actions de suivi et d’évaluation de la mise en œuvre de sa stratégie locale et des opérations
qui en découlent
Participer et contribuer aux réunions du réseau rural et toutes autres réunions en liens avec les fonds
européens territoriaux
Participer aux actions de suivi et d’accompagnement des GAL menées par l’autorité de gestion
Assurer une veille technique et réglementaire sur les fonds européens et sur les possibilités de
financements publics en lien avec la stratégie locale de développement.
</t>
  </si>
  <si>
    <t xml:space="preserve">La Haute-Saintonge a initié de nombreuses démarches de partenariat avec des acteurs et des
territoires au sein de la grande Région Nouvelle Aquitaine. Elle continue dans cette voie de coopération, de
mutualisation et d’échanges, qui sera certainement l’avenir pour le développement des territoires et qui leur
permet d’avoir une taille critique intéressante. 
Enjeux et objectifs stratégiques :
•Avoir une meilleure cohérence entre les acteurs et territoires (collectivités, entreprises, citoyens..).
• Trouver des réponses en commun et développer des actions mutualisées.
• Réaliser des économies d’échelles.
Confronter nos problématiques à celles des partenaires dans un souci de partage de bonnes pratiques et de transferts d’expériences entre territoire.
• Développer une culture de la coopération, de partenariats entre territoires.
• Ouvrir les territoires ruraux à la dimension européenne.
</t>
  </si>
  <si>
    <r>
      <t xml:space="preserve">Points forts :  Expérience des programmations précédentes. 
Beaucoup de soutient en termes d'ingénierie au sein de la structure porteuse, et mise en place de travail avec des partenaires par thèmes et par secteurs. 
Territoire connu. Diagnostics récents permettant une bonne connaissance 
Mise en cohérence du programme et du territoire. 
Les autres instances ont été consultées pour l'analyse et le diagnostic de territoire et </t>
    </r>
    <r>
      <rPr>
        <b/>
        <i/>
        <sz val="14"/>
        <color theme="1"/>
        <rFont val="Calibri"/>
        <family val="2"/>
        <scheme val="minor"/>
      </rPr>
      <t>in fine</t>
    </r>
    <r>
      <rPr>
        <b/>
        <sz val="14"/>
        <color theme="1"/>
        <rFont val="Calibri"/>
        <family val="2"/>
        <scheme val="minor"/>
      </rPr>
      <t xml:space="preserve">, la construction de la candidature : SCOT, CCI, réunions avec divers acteurs/partenaires du territoire. </t>
    </r>
  </si>
  <si>
    <r>
      <t></t>
    </r>
    <r>
      <rPr>
        <b/>
        <sz val="11"/>
        <color theme="1"/>
        <rFont val="Symbol"/>
        <family val="1"/>
        <charset val="2"/>
      </rPr>
      <t xml:space="preserve">  </t>
    </r>
    <r>
      <rPr>
        <b/>
        <sz val="11"/>
        <color theme="1"/>
        <rFont val="Calibri"/>
        <family val="2"/>
        <scheme val="minor"/>
      </rPr>
      <t>Candidature recevable (l'ensemble des éléments est fourni par le candidat)/Date recevabilité : 22/06/2022</t>
    </r>
  </si>
  <si>
    <t>3 Objectifs prioritaires
Objectif prioritaire 1 de la candidature : "VALORISER LA QUALITE DE VIE DU TERRITOIRE, PAR UNE GESTION EQUILIBREE DES RESSOURCES ET DE L’ENVIRONNEMENT". (Fiche action 1 / Fiche action 2)
Objectif prioritaire 2 de la candidature : "Renforcer l'attractivité économique et touristique pour un territoire entreprenant et innovant". (Fiche action 3 / Fiche action 4)
Objectif propritaire n° 3 de la candidature : RENFORCER LA COHESION DES TERRITOIRES ET L’ATTRACTIVITE RESIDENTIELLE, AMENAGER, REVITALISER, ANIMER LES ESPACES (Fiche action 5 / fiche action 6).</t>
  </si>
  <si>
    <r>
      <t>Pas de définition den l'urbain. Ce territoire est exclusivement considéré comme rural (pas de communes supérieures à 25 000 hab.)</t>
    </r>
    <r>
      <rPr>
        <u/>
        <sz val="8"/>
        <color theme="1"/>
        <rFont val="Calibri"/>
        <family val="2"/>
        <scheme val="minor"/>
      </rPr>
      <t xml:space="preserve">
Descriptif des dispositions prises pour que LEADER soit flêché exclusivement sur le rural : 
</t>
    </r>
    <r>
      <rPr>
        <sz val="8"/>
        <color theme="1"/>
        <rFont val="Calibri"/>
        <family val="2"/>
        <scheme val="minor"/>
      </rPr>
      <t xml:space="preserve">
</t>
    </r>
    <r>
      <rPr>
        <u/>
        <sz val="8"/>
        <color theme="1"/>
        <rFont val="Calibri"/>
        <family val="2"/>
        <scheme val="minor"/>
      </rPr>
      <t xml:space="preserve"> La nature des opérations du volet territorial LEADER est librement fixée par le territoire.</t>
    </r>
    <r>
      <rPr>
        <sz val="8"/>
        <color theme="1"/>
        <rFont val="Calibri"/>
        <family val="2"/>
        <scheme val="minor"/>
      </rPr>
      <t xml:space="preserve">
Elle vise toute action non soutenue dans les autres fonds européens et qui s’inscrit dans l’objectif de la PAC « promouvoir l’emploi, la croissance, l’inclusion sociale et le développement local, y compris la bio économie et la sylviculture durable ». Cet objectif se décline entre quatre besoins :
- favoriser l’émergence et l’accompagnement des projets des territoires ruraux
- cibler l’action publique sur des thématiques porteuses d’avenir
- cibler l’action publique sur les territoires les plus fragiles et qui en ont le plus besoin
- renforcer l’attractivité des zones rurales et des métiers agricoles et forestiers.
Compte tenu des règles ci-dessus sur les opérations, la Haute-Saintonge - territoire exclusivement rural - a traduit ses trois objectifs stratégiques en huit fiches actions (exposées dans un logigramme). La répartition tient compte de la typologie des actions éligibles ou non aux financements européens et des dispositifs de financements existants par ailleurs (autres fonds européens, Etat, Région, Département, etc.) connus à ce stade.
</t>
    </r>
  </si>
  <si>
    <t xml:space="preserve">Le nombre d'ETP n'est pas mentionné dans la candidature, hormis dans la fiche action dédiée à l'animation du programme ("au minimum 1ETP", contre 1,5 ETP préconisé). Sur la programmation actuelle, il y a une animatrice gestionnaire, qui est épaulée par les chargés de mission thématiques présents dans la structure porteuse, et par des élus, fonction de leurs compétences et appétences. 
Le GAL peut-il préciser le nombre d'ETP prévus pour la prochaine programmation ? </t>
  </si>
  <si>
    <t xml:space="preserve">Attention : le montant précisé sur la FA est de 300 000 € au lieu de 281 164€ présenté dans le plan de financement. </t>
  </si>
  <si>
    <t xml:space="preserve">Présenté page 52-53 : Animation, émergence et accompagnement de projets, ingénierie financière et gestion. 
Les fonctions de communication, d’animation, d’accompagnement sont portées par la Communauté de Communes, via ses élus, ses services, ses groupes de travail, et par les membres du Groupe d’Action Locale.
Animation  : une des missions primordiales est le repérage des porteurs de projets et la mise en relation. Les réunions et différents rendez-vous (cf. partie 2. Mobilisation des acteurs locaux p11) sont l’occasion de mobiliser, d’impliquer et mettre en relation les acteurs, de réfléchir, se situer, d’initier des projets via les groupes de travail sur des thèmes ou sur des objectifs. Cela permet des regroupements autour d’actions ou de projets collectifs, l’intégration de bénéficiaires « isolés » dans des démarches collectives, des formations, etc. (page 52)
La partie 8 (p,55) présente le processus de mobilisation et participartion des acteurs locaux dans la stratégie ainsi que la communication. : Mobilisation en amont : préparation de la candidature, comités de pilotage et comités techniques, IDEE : mobiliser le compétences, connaissances et énergie de chacun. Plusieurs réunions ont été mises en place. Des outils de communication ont été créés. 
</t>
  </si>
  <si>
    <r>
      <rPr>
        <b/>
        <u/>
        <sz val="8"/>
        <color theme="5"/>
        <rFont val="Calibri"/>
        <family val="2"/>
        <scheme val="minor"/>
      </rPr>
      <t>Partie 7 de la candidature</t>
    </r>
    <r>
      <rPr>
        <sz val="8"/>
        <color theme="1"/>
        <rFont val="Calibri"/>
        <family val="2"/>
        <scheme val="minor"/>
      </rPr>
      <t xml:space="preserve">.
</t>
    </r>
    <r>
      <rPr>
        <b/>
        <sz val="8"/>
        <color theme="1"/>
        <rFont val="Calibri"/>
        <family val="2"/>
        <scheme val="minor"/>
      </rPr>
      <t>En fonction de l’avancement de la mise en œuvre du programme, le Groupe sera un partenariat d’animation (pour une prise de conscience collective, une modification des comportements, un engagement du plus grand nombre), un partenariat de gestion (efficacité, consommation financière) et/ou un partenariat spécialisé selon les besoins du territoire et les domaines abordés, tous les thèmes de la stratégie étant traités par le Groupe.</t>
    </r>
    <r>
      <rPr>
        <sz val="8"/>
        <color theme="1"/>
        <rFont val="Calibri"/>
        <family val="2"/>
        <scheme val="minor"/>
      </rPr>
      <t xml:space="preserve">
</t>
    </r>
    <r>
      <rPr>
        <b/>
        <u/>
        <sz val="8"/>
        <color theme="1"/>
        <rFont val="Calibri"/>
        <family val="2"/>
        <scheme val="minor"/>
      </rPr>
      <t xml:space="preserve">Composition du Groupe d’Action Locale </t>
    </r>
    <r>
      <rPr>
        <sz val="8"/>
        <color theme="1"/>
        <rFont val="Calibri"/>
        <family val="2"/>
        <scheme val="minor"/>
      </rPr>
      <t xml:space="preserve">: suivant les recommandations de l’appel à candidatures et l’expérience actuelle LEADER 2014-2022, le Groupe d’action locale sera composé d’un collège public et d’un collège privé, comprenant des représentants des intérêts socioéconomiques publics et privés locaux dans lesquels la prise de décision n’appartient à aucun groupe d’intérêt en particulier. 
</t>
    </r>
    <r>
      <rPr>
        <b/>
        <sz val="8"/>
        <color theme="1"/>
        <rFont val="Calibri"/>
        <family val="2"/>
        <scheme val="minor"/>
      </rPr>
      <t>Il comprendra des institutions publiques (par exemple : CDC, communes, conseillers départementaux, maison de l’emploi, office de tourisme …), des acteurs économiques, des associations de personnes, en fonction de leur structure, de critères démographiques, géographiques, socioprofessionnels afin d’assurer un équilibre géographique, thématique, structurel notamment. Les champs d'expertises couvriront les thèmes de la stratégie locale de développement.</t>
    </r>
    <r>
      <rPr>
        <sz val="8"/>
        <color theme="1"/>
        <rFont val="Calibri"/>
        <family val="2"/>
        <scheme val="minor"/>
      </rPr>
      <t xml:space="preserve"> </t>
    </r>
    <r>
      <rPr>
        <b/>
        <sz val="8"/>
        <color theme="1"/>
        <rFont val="Calibri"/>
        <family val="2"/>
        <scheme val="minor"/>
      </rPr>
      <t xml:space="preserve">Cette composition permettra de mettre en lumière des opportunités, de contribuer à l’intérêt général, d’intégrer les intérêts des différents groupes (qualité de vie, marchés, aménagement du territoire), de contribuer à une cohésion sociale et à la dynamique de transition et développement du territoire
</t>
    </r>
    <r>
      <rPr>
        <b/>
        <u/>
        <sz val="8"/>
        <color theme="1"/>
        <rFont val="Calibri"/>
        <family val="2"/>
        <scheme val="minor"/>
      </rPr>
      <t>Concernant les conflits d'intérêt</t>
    </r>
    <r>
      <rPr>
        <b/>
        <sz val="8"/>
        <color theme="1"/>
        <rFont val="Calibri"/>
        <family val="2"/>
        <scheme val="minor"/>
      </rPr>
      <t xml:space="preserve"> : </t>
    </r>
    <r>
      <rPr>
        <sz val="8"/>
        <color theme="1"/>
        <rFont val="Calibri"/>
        <family val="2"/>
        <scheme val="minor"/>
      </rPr>
      <t>Un membre du Comité qui est également maitre d’ouvrage d’un projet ne peut participer au débat et au vote lorsque l’opération dont il est maître d’ouvrage est présentée. Lors du vote de chaque projet il est demandé s’il y a conflit d’intérêt. Les conflits d’intérêts sont précisés pour chaque décision dans le compte-rendu de la réunion.</t>
    </r>
    <r>
      <rPr>
        <b/>
        <sz val="8"/>
        <color theme="1"/>
        <rFont val="Calibri"/>
        <family val="2"/>
        <scheme val="minor"/>
      </rPr>
      <t xml:space="preserve">
</t>
    </r>
    <r>
      <rPr>
        <sz val="8"/>
        <color theme="1"/>
        <rFont val="Calibri"/>
        <family val="2"/>
        <scheme val="minor"/>
      </rPr>
      <t xml:space="preserve">
</t>
    </r>
    <r>
      <rPr>
        <b/>
        <u/>
        <sz val="8"/>
        <color theme="1"/>
        <rFont val="Calibri"/>
        <family val="2"/>
        <scheme val="minor"/>
      </rPr>
      <t xml:space="preserve">Fonctionnement du Groupe d’Action Locale </t>
    </r>
    <r>
      <rPr>
        <sz val="8"/>
        <color theme="1"/>
        <rFont val="Calibri"/>
        <family val="2"/>
        <scheme val="minor"/>
      </rPr>
      <t xml:space="preserve">: un règlement intérieur sera rédigé et approuvé par le Groupe d’Action Locale (rôle du GAL, désignation du Président, décisions, réunions du comité, renouvellement des membres, compte-rendu de réunions, etc.) ainsi qu’une grille d’évaluation/notation des projets (intégration dans la stratégie, cohésion et échelle territoriale, innovation, impact économique, développement durable, coopération…).
- Sur les prises de décision du Comité, des quorums seront fixés en fonction des textes définitifs des programmes FEDER et FEADER.
Rappel du fonctionnement 2014-2022. 
Animation bien explicitée. 
Accompagnement important. Ingéniérie a disposition importante.
</t>
    </r>
  </si>
  <si>
    <t xml:space="preserve">Manque de précisions sur l'ogranisation du GAL et sur la prise en compte des groupes d'intérêt pour 2023-2027. En effet, seul un rappel de ce qui est fait sur la programmation 2014-2020(22) en HTS est fait. Il manque des informations sur l'organisation. Cela semble montrer une attente des préconisations PSN et FEDER à ce propos ? 
Le GAL peut-il nous préciser les modalités envisagées pour le fonctionnement des comités de programmation ? 
Précision du ratio privé public ?
Comment la vérification d'une majorité de votants du privé sera t elle mise en place ? 
Quorum ? 
Place des titulaires / suppléants ? Modalités de vote ? 
 </t>
  </si>
  <si>
    <t>Points faibles : 1 ETP seulement à priori (peu de précisions) MAIS beaucoup de soutient au sein de la structure porteuse, et mise en place de travail avec des partenaires thématiques. 
Fonctionnement du GAL pour 2021-2027 non encore établi. Il manque des précisions. 
Fiches actions présentant des croisements. Le GAL devra redéfinir sa stratégie et ses lignes de partages sur certaines fiches action. 
Globalement, il faudra, au moment du conventionnement être plus précis sur les points suivants : 
- Organisation des comités de sélection / programmation 
Il faudra également fournir les statuts avec la candidature.</t>
  </si>
  <si>
    <t>TOTAL</t>
  </si>
  <si>
    <r>
      <rPr>
        <b/>
        <u/>
        <sz val="10"/>
        <color theme="1"/>
        <rFont val="Calibri"/>
        <family val="2"/>
        <scheme val="minor"/>
      </rPr>
      <t>PARTIE 3 (pp.17 à 25)
ANALYSE DES BESOINS ET POTENTIEL DE DEVELOPPEMENT DU TERRITOIRE</t>
    </r>
    <r>
      <rPr>
        <sz val="10"/>
        <color theme="1"/>
        <rFont val="Calibri"/>
        <family val="2"/>
        <scheme val="minor"/>
      </rPr>
      <t xml:space="preserve">
Analyse réalisée concommitamment à la présentation du territoire et dans la partie 3 de la candidature. 
Des diagnostics complets et récents sont fournis + AFOM par thématique</t>
    </r>
  </si>
  <si>
    <t xml:space="preserve">Délibération en date du 21/04/2022 autorisant le Président à déposer la candidature pour la mise en œuvre de la stratégie de développement local pour les fonds européens 2021-2027 de la Communauté de communes de la Haute-Saintonge.
Désigner la CDCHS comme la structure porteuse du prochaine Goupe d'action locale. 
Charte d'engagement des territoires pour le développement territorial intégré en Nouvelle-Aquitaine - 2021 - 2027, signée le 16/06/2022. </t>
  </si>
  <si>
    <t xml:space="preserve">Intégralité présentée dans le plan de financement prévisionnel. 
1 fiche action 1 fonds OK 
--&gt; FA 1, 4, 6 : LEADER
--&gt; FA 2,3,5 : FEDER
Sans objet FEAMPA
Lignes de partages précisées. </t>
  </si>
  <si>
    <t xml:space="preserve">Le montant estimé (281 164 €)représente 10,74 % de l'enveloppe totale de la maquette. </t>
  </si>
  <si>
    <t xml:space="preserve">
</t>
  </si>
  <si>
    <r>
      <t xml:space="preserve">Abordé dans la partie 2 de la candidature.
Démarche géographique et thématique, mise en place de réunions en lien avec le SCOT; des temps de concertation par secteur ou thématique avec les </t>
    </r>
    <r>
      <rPr>
        <i/>
        <u/>
        <sz val="8"/>
        <color theme="1"/>
        <rFont val="Calibri"/>
        <family val="2"/>
        <scheme val="minor"/>
      </rPr>
      <t xml:space="preserve">acteurs clés. </t>
    </r>
    <r>
      <rPr>
        <sz val="8"/>
        <color theme="1"/>
        <rFont val="Calibri"/>
        <family val="2"/>
        <scheme val="minor"/>
      </rPr>
      <t xml:space="preserve">Préparation concomitante des nouveaux contrats avec les partenaires ETAT, et REGION en particulier, et évaluation de l'état d'avancement des FE LEADER HTS 2014-2022. La population sera mobilisée particulièrement sur les réunions considérant la revitalisation du territoire : SCoT, et aussi à travers le conseil de développement, et le collège privé du comité de programmation. 
</t>
    </r>
  </si>
  <si>
    <t xml:space="preserve">Non précisé / seul le FEADER (LEADER) peut financer l'animation gestion. </t>
  </si>
  <si>
    <t xml:space="preserve">EVALUATION GLOBALE </t>
  </si>
  <si>
    <r>
      <t>Quelle définition est faite de l'urbain ?</t>
    </r>
    <r>
      <rPr>
        <sz val="11"/>
        <color theme="1"/>
        <rFont val="Calibri"/>
        <family val="2"/>
        <scheme val="minor"/>
      </rPr>
      <t xml:space="preserve">
Descriptif des dispositions prises pour que LEADER soit fléché exclusivement sur le rural (exclusions prévues dans l'AAC et celles proposées éventuellement).
Intégration des enjeux partagés de développement de l'Economie bleue durable (le cas échéant) </t>
    </r>
    <r>
      <rPr>
        <sz val="11"/>
        <color theme="8"/>
        <rFont val="Calibri"/>
        <family val="2"/>
        <scheme val="minor"/>
      </rPr>
      <t>Sans objet</t>
    </r>
    <r>
      <rPr>
        <sz val="11"/>
        <color theme="1"/>
        <rFont val="Calibri"/>
        <family val="2"/>
        <scheme val="minor"/>
      </rPr>
      <t xml:space="preserve">
Intégration des enjeux du volet Pyrénées (le cas échéant) </t>
    </r>
    <r>
      <rPr>
        <sz val="11"/>
        <color theme="8"/>
        <rFont val="Calibri"/>
        <family val="2"/>
        <scheme val="minor"/>
      </rPr>
      <t>Sans objet</t>
    </r>
  </si>
  <si>
    <t>manque définition du rural/urbail et de l'éventuel fléchage du Leader sur l'ensemble territoire</t>
  </si>
  <si>
    <t>innovation à définir</t>
  </si>
  <si>
    <t>Retour Information complémentaire du territoire</t>
  </si>
  <si>
    <t xml:space="preserve">Arrêté préfectoral portant modification des statuts de la Communauté de Communes de la Haute Saintonge signé le 05/05/2022 fourni. 
Manquent les statuts initiaux --&gt; reçus 12/08/2022
</t>
  </si>
  <si>
    <t>Avec 129 communes et 70 000 habitants, la Haute Saintonge est un territoire rural très peu dense. Aucune ville ne comprend plus de 25 000 habitants et ne peut être définie comme urbaine.
Son architecture est structurée autour d’une douzaine de villes ou villages de 1 000 à 4 500 habitants et d’une centaine de communes de moins de 600 habitants. 
L’intégralité de ce territoire rural pourra donc bénéficier des fonds européens LEADER Haute-Saintonge.</t>
  </si>
  <si>
    <r>
      <t xml:space="preserve">La stratégie de développement locale déclinée en 7 fiches actions prévoit des axes de développement nouveaux ou renforcés pour cette période de programmation 2021-2027. L’innovation est à la fois :
- </t>
    </r>
    <r>
      <rPr>
        <b/>
        <sz val="11"/>
        <color theme="1"/>
        <rFont val="Calibri"/>
        <family val="2"/>
        <scheme val="minor"/>
      </rPr>
      <t>politique</t>
    </r>
    <r>
      <rPr>
        <sz val="11"/>
        <color theme="1"/>
        <rFont val="Calibri"/>
        <family val="2"/>
        <scheme val="minor"/>
      </rPr>
      <t xml:space="preserve"> avec la concertation ou consultation de l’ensemble du territoire et des acteurs via les démarches SCOT, Petites Villes de Demain, OPAH et ORT en préparation, le comité local de santé, le conseil de développement, le plan de prévention des déchets, le programme alimentaire territorial, le comité Citergie (territoire labelisé). Ces démarches s’ajoutent aux partenariats et comités de suivi historiques avec les partenaires notamment institutionnels (Région, Etat, Département, comité départemental du tourisme et offices du tourisme, clubs d’entreprises, consulaires, syndicats de l’eau, SDEER, SEMDAS, SEMPAT, SEMEMA, ARS, etc.)
- </t>
    </r>
    <r>
      <rPr>
        <b/>
        <sz val="11"/>
        <color theme="1"/>
        <rFont val="Calibri"/>
        <family val="2"/>
        <scheme val="minor"/>
      </rPr>
      <t>technologique</t>
    </r>
    <r>
      <rPr>
        <sz val="11"/>
        <color theme="1"/>
        <rFont val="Calibri"/>
        <family val="2"/>
        <scheme val="minor"/>
      </rPr>
      <t xml:space="preserve"> avec l’accueil d’entreprises pour des projets significatifs tels que :
o le projet de centrale solaire au Pôle mécanique (50 hectares soit 52GWh et plus de 11 000 foyers) et de production et vente d’hydrogène (partenariat avec BayWa re et Lhyfe 1) ;
o le développement d’un pôle aéronautique (avec Airbus) ;
o le développement d’une voiture de course électrique pour les stages et l’évènementiel (Beltoise etechnology) ;
o la valorisation d’une villa gallo-romaine avec le développement d’une toiture photovoltaïque qui sert d’élément de protection et de valorisation des vestiges ;
o le développement d’une filière chanvre et notamment le soutien à un projet de processus de transformation des fibres, etc.
- </t>
    </r>
    <r>
      <rPr>
        <b/>
        <sz val="11"/>
        <color theme="1"/>
        <rFont val="Calibri"/>
        <family val="2"/>
        <scheme val="minor"/>
      </rPr>
      <t>économique</t>
    </r>
    <r>
      <rPr>
        <sz val="11"/>
        <color theme="1"/>
        <rFont val="Calibri"/>
        <family val="2"/>
        <scheme val="minor"/>
      </rPr>
      <t xml:space="preserve"> avec l’accompagnement aux parcours des entreprises et une offre importante de pépinières, hôtels d’entreprise, bâtiments loués ou construits sur une vingtaine de zones d’activités et près de 200 hectares, la reconversion de zones déclassées qui va être renforcée.
-</t>
    </r>
    <r>
      <rPr>
        <b/>
        <sz val="11"/>
        <color theme="1"/>
        <rFont val="Calibri"/>
        <family val="2"/>
        <scheme val="minor"/>
      </rPr>
      <t xml:space="preserve"> innovation sociale </t>
    </r>
    <r>
      <rPr>
        <sz val="11"/>
        <color theme="1"/>
        <rFont val="Calibri"/>
        <family val="2"/>
        <scheme val="minor"/>
      </rPr>
      <t>avec notamment l’étude du potentiel de recycleries sur le territoire, des idées ou projets de développement de tiers lieux à l’initiative d’acteurs privés en partenariat avec des collectivités.</t>
    </r>
  </si>
  <si>
    <t>La cyclo-logistique vise essentiellement à offrir des services de transport de marchandises à vélo, en ville où elle est plus efficace et rentable. C’est une opération qui relève de la logique de revitalisation des centres-bourgs dans un contexte de changement climatique et d’enjeux sociétaux des centres (qui doivent innover pour améliorer la qualité de service aux habitants) plus que de la fiche 2 sur les modes de transport des habitants notamment. A ce titre, elle sera uniquement listée, lors de la phase de conventionnement, dans la fiche action 5 « aménagement et revitalisation ».</t>
  </si>
  <si>
    <t>sera vu au conventionnement dans la limite de l'enveloppe dédiée à cette fiche action</t>
  </si>
  <si>
    <t>AG = sera vu au conventionnement dans la limite de l'enveloppe dédiée à ce GAL soit 2 991 697 €</t>
  </si>
  <si>
    <r>
      <rPr>
        <sz val="11"/>
        <color theme="1"/>
        <rFont val="Calibri"/>
        <family val="2"/>
        <scheme val="minor"/>
      </rPr>
      <t>Informations complémentaires  à apporter :
-  Définir les territoires urbains et ruraux et expliciter le fléchage de Leader sur le rural.
-  En tant que notion fondamentale du programme LEADER, préciser la définition de l’innovation dans votre stratégie et votre plan d’actions si elle est différente de la définition communautaire à savoir : «  émergence de nouveaux produits et services qui incorporent les spécificités locales, nouvelles méthodes permettant de combiner entre elles les ressources humaines, naturelles et/ou financières du territoire conduisant à une meilleure exploitation de son potentiel endogène, combinaison et liaisons entre des secteurs de l’économie traditionnellement séparés les uns des autres et formes originales d’organisation et d’implication de la population locale dans le processus décisionnel et de mise en œuvre du projet ». 
-  Pour le comité de programmation du GAL, préciser les règles de fonctionnement :
- Composition générale du GAL (structure représentée)
- Modalités pour le renouvellement des membres du GAL
- Modalités pour s’assurer qu’il y aura un minimum de représentativité dans la prise de décision ainsi qu’un minimum de représentation privée 
- Gestion des conflits intérêt 
-  Préciser dans le plan d’actions les types d’opérations soutenus. Pour exemple la « FA2 – Forêt et mobilité durable » et « FA5  – aménagement et revitalisation » qui comprennent chacune « Développement de la cyclo logistique, auprès de personnes fragiles et en faveur du maintien des liens de proximité ».
NB : erreur de saisie dans la FA 2 sur l'objectif : il s'agit de l'objectif prioritaire n°1 et non du 2. le montant précisé sur la FA animation est de 300 000 € au lieu de 281 164 € présenté dans le plan de financement.
NB : erreur de 2 € (total logigramme : 2 991 699 € au lieu de 2 991 697 € prévus dans l'AAC).</t>
    </r>
    <r>
      <rPr>
        <b/>
        <sz val="12"/>
        <color theme="1"/>
        <rFont val="Calibri"/>
        <family val="2"/>
        <scheme val="minor"/>
      </rPr>
      <t xml:space="preserve">
</t>
    </r>
  </si>
  <si>
    <r>
      <rPr>
        <b/>
        <sz val="11"/>
        <color theme="1"/>
        <rFont val="Calibri"/>
        <family val="2"/>
        <scheme val="minor"/>
      </rPr>
      <t>Fonctionnement du GAL</t>
    </r>
    <r>
      <rPr>
        <sz val="11"/>
        <color theme="1"/>
        <rFont val="Calibri"/>
        <family val="2"/>
        <scheme val="minor"/>
      </rPr>
      <t xml:space="preserve">
Aucune des entités publiques ou privées représentées n’aura la majorité des voix.
Les membres privés seront au moins aussi nombreux que les membres publics afin de garantir une représentation équilibrée et une représentation privée suffisante, tant au moment de la constitution de l’instance de décision qu’au début de chaque séance.
Le Comité délibèrera valablement lorsque le double quorum suivant sera respecté :
1. Au moins 50% des membres du Comité ayant voie délibérante sont présents au moment de la séance,
2. Au moins 50% des membres délibérant lors de la séance du Comité appartiennent au collège privé.
Le collège privé sera composé d’entités différentes et à ce titre il ne sera pas considéré comme majoritaire. </t>
    </r>
    <r>
      <rPr>
        <sz val="11"/>
        <color rgb="FFFF0000"/>
        <rFont val="Calibri"/>
        <family val="2"/>
        <scheme val="minor"/>
      </rPr>
      <t xml:space="preserve">
</t>
    </r>
    <r>
      <rPr>
        <sz val="11"/>
        <rFont val="Calibri"/>
        <family val="2"/>
        <scheme val="minor"/>
      </rPr>
      <t xml:space="preserve">
</t>
    </r>
    <r>
      <rPr>
        <b/>
        <sz val="11"/>
        <rFont val="Calibri"/>
        <family val="2"/>
        <scheme val="minor"/>
      </rPr>
      <t>Gestion des conflits d’intérêt</t>
    </r>
    <r>
      <rPr>
        <sz val="11"/>
        <rFont val="Calibri"/>
        <family val="2"/>
        <scheme val="minor"/>
      </rPr>
      <t xml:space="preserve">
Pour chaque projet, au moment de la prise de décision par le Comité, les conflits d’intérêt seront vérifiés puis consignés dans chaque compte-rendu de comité.
Un membre du comité qui serait maitre d’ouvrage d’un projet ou en conflit d’intérêt avec un projet, ne pourra participer ni au débat ni au vote lorsque sera présentée en comité l’opération concernée. 
</t>
    </r>
    <r>
      <rPr>
        <b/>
        <sz val="11"/>
        <rFont val="Calibri"/>
        <family val="2"/>
        <scheme val="minor"/>
      </rPr>
      <t>Renouvellement des membres :</t>
    </r>
    <r>
      <rPr>
        <sz val="11"/>
        <rFont val="Calibri"/>
        <family val="2"/>
        <scheme val="minor"/>
      </rPr>
      <t xml:space="preserve">
- la qualité de membre se perd par démission ou par décès.
- l’accueil de nouveaux membres sera soumis à l’approbation du Comité. Les principes d’équilibre dans la représentativité des membres et de représentativité privée suffisante évoqués précédemment seront recherchés.</t>
    </r>
  </si>
  <si>
    <t>Structure juridique porteuse du GAL</t>
  </si>
  <si>
    <r>
      <rPr>
        <sz val="11"/>
        <rFont val="Symbol"/>
        <family val="1"/>
        <charset val="2"/>
      </rPr>
      <t></t>
    </r>
    <r>
      <rPr>
        <sz val="11"/>
        <rFont val="Calibri"/>
        <family val="2"/>
        <scheme val="minor"/>
      </rPr>
      <t> Oui X</t>
    </r>
    <r>
      <rPr>
        <sz val="11"/>
        <rFont val="Symbol"/>
        <family val="1"/>
        <charset val="2"/>
      </rPr>
      <t xml:space="preserve"> </t>
    </r>
    <r>
      <rPr>
        <sz val="11"/>
        <rFont val="Calibri"/>
        <family val="2"/>
        <scheme val="minor"/>
      </rPr>
      <t xml:space="preserve">Non 
Si oui : périmètre concerné et territoire chef de file le cas échéant </t>
    </r>
  </si>
  <si>
    <r>
      <rPr>
        <b/>
        <sz val="11"/>
        <color theme="1"/>
        <rFont val="Webdings"/>
        <family val="1"/>
        <charset val="2"/>
      </rPr>
      <t>1</t>
    </r>
    <r>
      <rPr>
        <b/>
        <sz val="11"/>
        <color theme="1"/>
        <rFont val="Symbol"/>
        <family val="1"/>
        <charset val="2"/>
      </rPr>
      <t xml:space="preserve"> </t>
    </r>
    <r>
      <rPr>
        <b/>
        <sz val="11"/>
        <color theme="1"/>
        <rFont val="Calibri"/>
        <family val="2"/>
        <scheme val="minor"/>
      </rPr>
      <t>Candidature incomplète : 
Pièces manquantes/Elements non recevables : 
 Les statuts initiaux ou la version complète des derniers statuts modifiés de la structure porteuse de la candidature
 La charte d’engagement du territoire
Date de demande des compléments d'information et délai de réponse : 11/07/2022 avant le 29/08/2022</t>
    </r>
  </si>
  <si>
    <r>
      <t>X</t>
    </r>
    <r>
      <rPr>
        <b/>
        <sz val="11"/>
        <color theme="1"/>
        <rFont val="Symbol"/>
        <family val="1"/>
        <charset val="2"/>
      </rPr>
      <t xml:space="preserve"> </t>
    </r>
    <r>
      <rPr>
        <b/>
        <sz val="11"/>
        <color theme="1"/>
        <rFont val="Calibri"/>
        <family val="2"/>
        <scheme val="minor"/>
      </rPr>
      <t>Candidature recevable après réception des pièces complémentaires : 
Pièces reçues : 
- version complète des statuts jointe à l'arrêté préfectoral transmis
- charte d'engagement signée
Date de réception des pièces manquantes : 12/08/2022</t>
    </r>
  </si>
  <si>
    <t>(note initiale 32/36)</t>
  </si>
  <si>
    <r>
      <t xml:space="preserve"> Liste des pièces manquantes (32/36) : 
</t>
    </r>
    <r>
      <rPr>
        <sz val="11"/>
        <color theme="1"/>
        <rFont val="Symbol"/>
        <family val="1"/>
        <charset val="2"/>
      </rPr>
      <t>®</t>
    </r>
    <r>
      <rPr>
        <sz val="11"/>
        <color theme="1"/>
        <rFont val="Calibri"/>
        <family val="2"/>
      </rPr>
      <t xml:space="preserve"> </t>
    </r>
    <r>
      <rPr>
        <sz val="11"/>
        <color theme="1"/>
        <rFont val="Calibri"/>
        <family val="2"/>
        <scheme val="minor"/>
      </rPr>
      <t xml:space="preserve">Date envoi notification de demande des éléments manquants : 11/07/2022 (cf liste détaillée dans avis global synthétique)
</t>
    </r>
    <r>
      <rPr>
        <sz val="11"/>
        <color theme="1"/>
        <rFont val="Symbol"/>
        <family val="1"/>
        <charset val="2"/>
      </rPr>
      <t>®</t>
    </r>
    <r>
      <rPr>
        <sz val="11"/>
        <color theme="1"/>
        <rFont val="Calibri"/>
        <family val="2"/>
      </rPr>
      <t xml:space="preserve"> </t>
    </r>
    <r>
      <rPr>
        <sz val="11"/>
        <color theme="1"/>
        <rFont val="Calibri"/>
        <family val="2"/>
        <scheme val="minor"/>
      </rPr>
      <t xml:space="preserve">Date transmission des éléments manquants  : 12/08/2022 complété 13/09/2022 (voir synthèse des réponses fournies par le GAL dans la colonne F retour informations complémentaires du territoire et la colonne M du  plan de financement a été mis à jour en conséquence)
</t>
    </r>
    <r>
      <rPr>
        <sz val="11"/>
        <color theme="1"/>
        <rFont val="Symbol"/>
        <family val="1"/>
        <charset val="2"/>
      </rPr>
      <t>®</t>
    </r>
    <r>
      <rPr>
        <sz val="11"/>
        <color theme="1"/>
        <rFont val="Calibri"/>
        <family val="2"/>
        <scheme val="minor"/>
      </rPr>
      <t xml:space="preserve"> Date envoi notification sélection : </t>
    </r>
  </si>
  <si>
    <r>
      <rPr>
        <b/>
        <u/>
        <sz val="9"/>
        <rFont val="Calibri"/>
        <family val="2"/>
        <scheme val="minor"/>
      </rPr>
      <t xml:space="preserve">Objectif </t>
    </r>
    <r>
      <rPr>
        <sz val="9"/>
        <rFont val="Calibri"/>
        <family val="2"/>
        <scheme val="minor"/>
      </rPr>
      <t xml:space="preserve">: poursuivre la politique de sobriété et de transition énergétique et offrir des services économes en ressources aux populations et aux acteurs économiques. </t>
    </r>
  </si>
  <si>
    <r>
      <t xml:space="preserve">Communication-formation- études –équipements 
Bâti/environnement </t>
    </r>
    <r>
      <rPr>
        <b/>
        <sz val="9"/>
        <rFont val="Calibri"/>
        <family val="2"/>
        <scheme val="minor"/>
      </rPr>
      <t>OK</t>
    </r>
    <r>
      <rPr>
        <sz val="9"/>
        <rFont val="Calibri"/>
        <family val="2"/>
        <scheme val="minor"/>
      </rPr>
      <t xml:space="preserve">
L’accueil et l’accompagnement d’entreprises innovantes 
 Aide à l’économie-circulaire 
Toutes actions contribuant à un système alimentaire durable </t>
    </r>
    <r>
      <rPr>
        <b/>
        <sz val="9"/>
        <rFont val="Calibri"/>
        <family val="2"/>
        <scheme val="minor"/>
      </rPr>
      <t xml:space="preserve"> (lignes de partage avec PAT FEDER &gt; 300000 €)</t>
    </r>
    <r>
      <rPr>
        <sz val="9"/>
        <rFont val="Calibri"/>
        <family val="2"/>
        <scheme val="minor"/>
      </rPr>
      <t xml:space="preserve">
Toutes actions favorisant la prévention et valorisation des déchets. </t>
    </r>
    <r>
      <rPr>
        <b/>
        <sz val="9"/>
        <rFont val="Calibri"/>
        <family val="2"/>
        <scheme val="minor"/>
      </rPr>
      <t>OK</t>
    </r>
    <r>
      <rPr>
        <sz val="9"/>
        <rFont val="Calibri"/>
        <family val="2"/>
        <scheme val="minor"/>
      </rPr>
      <t xml:space="preserve">
Toutes actions contribuant à une amélioration de la forêt privée 
</t>
    </r>
  </si>
  <si>
    <t xml:space="preserve">Les collectivités territoriales et leurs groupements ; les établissements et organismes publics dont les syndicats mixtes, les sociétés publiques locales, les sociétés d’économie mixte ; tous types d’entreprises ; les associations de droit public ou privé, les particuliers
</t>
  </si>
  <si>
    <r>
      <rPr>
        <b/>
        <sz val="8"/>
        <rFont val="Calibri"/>
        <family val="2"/>
        <scheme val="minor"/>
      </rPr>
      <t>FEDER Axe 2 « une Nouvelle Aquitaine qui accélère la transition énergétique et écologique »</t>
    </r>
    <r>
      <rPr>
        <sz val="8"/>
        <rFont val="Calibri"/>
        <family val="2"/>
        <scheme val="minor"/>
      </rPr>
      <t xml:space="preserve">  (les opérations de rénovation énergétique de bâtiments publics atteignant une consommation inférieure à 80kWhEP/m²/an,b - les investissements matériels et immobiliers des entreprises en matière d'amélioration (hors secteur agricole) de l'efficacité énergétique des bâtiments tertiaires d'entreprises permettant d'atteindre un niveau équivalent au label BBC effinergie rénovation (si le bâtiment a été construit après 1948) ou Effinergie rénovation ou en matière d’efficacité énergétique des process industriels notamment de récupération de chaleur fatale; investissement dans des process industriel adaptés à une alimentation énergétique bas carbone (y compris le raccordement)
c- les actions de prévention des risques inondation (axe 2.4)</t>
    </r>
    <r>
      <rPr>
        <sz val="11"/>
        <rFont val="Calibri"/>
        <family val="2"/>
        <scheme val="minor"/>
      </rPr>
      <t xml:space="preserve">
</t>
    </r>
    <r>
      <rPr>
        <b/>
        <sz val="8"/>
        <rFont val="Calibri"/>
        <family val="2"/>
        <scheme val="minor"/>
      </rPr>
      <t>Fonds Européen Agricole pour le Développement Rural (FEADER 2023-27)</t>
    </r>
    <r>
      <rPr>
        <sz val="8"/>
        <rFont val="Calibri"/>
        <family val="2"/>
        <scheme val="minor"/>
      </rPr>
      <t xml:space="preserve"> pour des projets alimentaires de transformation ou commercialisation de produits avec une assiette éligible supérieure à 300 000 €
</t>
    </r>
    <r>
      <rPr>
        <b/>
        <sz val="8"/>
        <rFont val="Calibri"/>
        <family val="2"/>
        <scheme val="minor"/>
      </rPr>
      <t xml:space="preserve">Le Fonds Européen Agricole pour le Développement Rural (FEADER 2023-27) volet forestier </t>
    </r>
    <r>
      <rPr>
        <sz val="8"/>
        <rFont val="Calibri"/>
        <family val="2"/>
        <scheme val="minor"/>
      </rPr>
      <t xml:space="preserve">: aides aux investissements matériels, desserte/DFCI, investissement si Document de Gestion Durable, créations d’entreprises.
</t>
    </r>
    <r>
      <rPr>
        <sz val="11"/>
        <rFont val="Calibri"/>
        <family val="2"/>
        <scheme val="minor"/>
      </rPr>
      <t xml:space="preserve">
</t>
    </r>
  </si>
  <si>
    <r>
      <rPr>
        <b/>
        <u/>
        <sz val="9"/>
        <rFont val="Calibri"/>
        <family val="2"/>
        <scheme val="minor"/>
      </rPr>
      <t xml:space="preserve">Objectifs </t>
    </r>
    <r>
      <rPr>
        <sz val="9"/>
        <rFont val="Calibri"/>
        <family val="2"/>
        <scheme val="minor"/>
      </rPr>
      <t xml:space="preserve">: de poursuivre la politique de promotion des ressources propres
avec une ingénierie renforcée, développer la mobilité active et l’intermodalité, contribuer à la gestion
forestière d’une forêt à la fois ouverte au public, préservée et valorisée.
</t>
    </r>
  </si>
  <si>
    <r>
      <t>1. INGENIERIE thématique, d’amorçage de projets, de mise en réseau ou coopération</t>
    </r>
    <r>
      <rPr>
        <b/>
        <sz val="9"/>
        <rFont val="Calibri"/>
        <family val="2"/>
        <scheme val="minor"/>
      </rPr>
      <t xml:space="preserve"> OP 5.2.1</t>
    </r>
    <r>
      <rPr>
        <sz val="9"/>
        <rFont val="Calibri"/>
        <family val="2"/>
        <scheme val="minor"/>
      </rPr>
      <t xml:space="preserve">
2. Promouvoir une MOBILITE durable : </t>
    </r>
    <r>
      <rPr>
        <b/>
        <sz val="9"/>
        <rFont val="Calibri"/>
        <family val="2"/>
        <scheme val="minor"/>
      </rPr>
      <t>OP 5.2.3</t>
    </r>
    <r>
      <rPr>
        <sz val="9"/>
        <rFont val="Calibri"/>
        <family val="2"/>
        <scheme val="minor"/>
      </rPr>
      <t xml:space="preserve">
- extension et aménagement de pistes cyclables et vélos-routes/voies vertes favorisant notamment la mobilité quotidienne s'inscrivant dans des schémas ou plans de mobilité
- Développement du stationnement vélo et des services aux cyclistes s’inscrivant dans une démarche de report modal
- Aménagements de pôles d’échanges multimodaux et des aires de mobilité favorisant l’intermodalité (études et travaux)
- Investissements dans les infrastructures de recharge et d’avitaillement de vecteurs énergétiques dé carbonés pour la mobilité.
- Plateforme de mobilité solidaire
Développement de la cyclo logistique, auprès de personnes fragiles et en faveur du maintien des liens de proximité </t>
    </r>
    <r>
      <rPr>
        <b/>
        <sz val="9"/>
        <rFont val="Calibri"/>
        <family val="2"/>
        <scheme val="minor"/>
      </rPr>
      <t>OP.5.2.3 : Cette ligne est également citée dans la fiche action 5 FEDER "Aménagement et revitalisation", Type d'opérations soutenues : "nouveaux services"</t>
    </r>
    <r>
      <rPr>
        <sz val="9"/>
        <rFont val="Calibri"/>
        <family val="2"/>
        <scheme val="minor"/>
      </rPr>
      <t xml:space="preserve">. 
3 . Actions concourant au développement de la FORET PUBLIQUE, à visée économique, paysagère, récréative: étude et animation sur le développement de la foret publique dans la perspective de produire du bois de qualité dans le respect de la hiérarchie des usages (bois d’œuvre, bois Industrie, bois énergie), coordination d’actions, création d’une forêt communautaire concourant à la protection du
patrimoine forestier et sa mise en valeur dans le respect de la biodiversité, actions de promotion et valorisation, etc. </t>
    </r>
    <r>
      <rPr>
        <b/>
        <sz val="9"/>
        <rFont val="Calibri"/>
        <family val="2"/>
        <scheme val="minor"/>
      </rPr>
      <t>OK OP 5.2.3</t>
    </r>
    <r>
      <rPr>
        <sz val="9"/>
        <rFont val="Calibri"/>
        <family val="2"/>
        <scheme val="minor"/>
      </rPr>
      <t xml:space="preserve">
</t>
    </r>
  </si>
  <si>
    <t xml:space="preserve">Les collectivités territoriales et leurs groupements ; les établissements et organismes publics dont les syndicats mixtes, les sociétés publiques locales, les sociétés d’économie mixte ; tous types d’entreprises ; les associations de droit public ou privé ; les particuliers.
</t>
  </si>
  <si>
    <r>
      <t>1. Actions, aménagements, équipements TOURISTIQUES durables y compris la redynamisation de stations touristiques existantes ; actions de valorisation touristique de SITES EMBLEMATIQUES OU POTENTIELS, par exemple (non restrictif) :
Professionnalisation d’acteurs du tourisme à la connaissance du territoire, aux patrimoines naturels et à la biodiversité, à la commercialisation (entrepreneurs, exploitants, salariés, agents des collectivités, personnels et bénévoles associatifs, élus), mise en réseau d’acteurs.</t>
    </r>
    <r>
      <rPr>
        <b/>
        <sz val="8"/>
        <rFont val="Calibri"/>
        <family val="2"/>
        <scheme val="minor"/>
      </rPr>
      <t xml:space="preserve"> OP 5.2.3</t>
    </r>
    <r>
      <rPr>
        <sz val="8"/>
        <rFont val="Calibri"/>
        <family val="2"/>
        <scheme val="minor"/>
      </rPr>
      <t xml:space="preserve">
Accompagnement à l’obtention et au maintien de labels et aux démarches de progrès (ex : petites cités de caractères, tourisme durable …).
Réalisation d’études d’impact, de marché, marketing, développement de nouveaux produits touristiques.
Création, extension, modernisation ou rénovation d’hébergements touristiques portés par des collectivités locales ou leur groupement.
Aménagement de zone de camping-car par une collectivité. L'opération doit s'inscrire dans une réflexion intercommunale, a minima. Le candidat devra fournir des éléments à cet effet.
- Construction ou réhabilitation d’un bureau d’information touristique porté par des collectivités ou leur groupement.</t>
    </r>
    <r>
      <rPr>
        <b/>
        <sz val="8"/>
        <rFont val="Calibri"/>
        <family val="2"/>
        <scheme val="minor"/>
      </rPr>
      <t xml:space="preserve">
</t>
    </r>
    <r>
      <rPr>
        <sz val="8"/>
        <rFont val="Calibri"/>
        <family val="2"/>
        <scheme val="minor"/>
      </rPr>
      <t>2. Aménagements des itinéraires touristiques FLUVIAUX</t>
    </r>
    <r>
      <rPr>
        <b/>
        <sz val="8"/>
        <rFont val="Calibri"/>
        <family val="2"/>
        <scheme val="minor"/>
      </rPr>
      <t xml:space="preserve"> OP 5.2.3</t>
    </r>
    <r>
      <rPr>
        <sz val="8"/>
        <rFont val="Calibri"/>
        <family val="2"/>
        <scheme val="minor"/>
      </rPr>
      <t xml:space="preserve">
3. Actions et investissements VALORISANT LES TERRITOIRES et leur ENVIRONNEMENT, par exemple :
connaissance, protection et valorisation des savoir-faire locaux (viticulture, métier du bois, gastronomie, moulin… ), accompagnement de filières ou nouvelles filières …) schéma directeur tourisme, etc.
4. INGENIERIE thématique, d’amorçage de projets, de mise en réseau ou coopération : ingénierie en matière de développement économique durable, ingénierie patrimoniale</t>
    </r>
    <r>
      <rPr>
        <b/>
        <sz val="8"/>
        <rFont val="Calibri"/>
        <family val="2"/>
        <scheme val="minor"/>
      </rPr>
      <t xml:space="preserve"> OP 5.2.1</t>
    </r>
    <r>
      <rPr>
        <sz val="8"/>
        <rFont val="Calibri"/>
        <family val="2"/>
        <scheme val="minor"/>
      </rPr>
      <t xml:space="preserve">
</t>
    </r>
  </si>
  <si>
    <t xml:space="preserve">Les collectivités territoriales et leurs groupements ; les établissements et organismes publics dont les
syndicats mixtes, les sociétés publiques locales, les sociétés d’économie mixte ; tous types d’entreprises ; les
associations de droit public ou privé ; les particuliers.
</t>
  </si>
  <si>
    <r>
      <rPr>
        <sz val="9"/>
        <rFont val="Calibri"/>
        <family val="2"/>
        <scheme val="minor"/>
      </rPr>
      <t xml:space="preserve">
1- INGENIERIE thématique, d’amorçage de projets, de mise en réseau ou coopération </t>
    </r>
    <r>
      <rPr>
        <b/>
        <sz val="9"/>
        <rFont val="Calibri"/>
        <family val="2"/>
        <scheme val="minor"/>
      </rPr>
      <t>OP 5.2.1</t>
    </r>
    <r>
      <rPr>
        <sz val="9"/>
        <rFont val="Calibri"/>
        <family val="2"/>
        <scheme val="minor"/>
      </rPr>
      <t xml:space="preserve">
</t>
    </r>
    <r>
      <rPr>
        <b/>
        <sz val="9"/>
        <rFont val="Calibri"/>
        <family val="2"/>
        <scheme val="minor"/>
      </rPr>
      <t>ATTRACTIVITE DURABLE - ACCES AUX SERVICES</t>
    </r>
    <r>
      <rPr>
        <sz val="9"/>
        <rFont val="Calibri"/>
        <family val="2"/>
        <scheme val="minor"/>
      </rPr>
      <t xml:space="preserve">
</t>
    </r>
    <r>
      <rPr>
        <i/>
        <sz val="9"/>
        <rFont val="Calibri"/>
        <family val="2"/>
        <scheme val="minor"/>
      </rPr>
      <t>Dynamisation des centres bourgs, villes ou quartiers :</t>
    </r>
    <r>
      <rPr>
        <sz val="9"/>
        <rFont val="Calibri"/>
        <family val="2"/>
        <scheme val="minor"/>
      </rPr>
      <t xml:space="preserve">
2- Equipements à vocation ECONOMIQUE ET DE SERVICE,
3- Création et amélioration de LOGEMENTS SOCIAUX (moins de 20 logements)
4- Aménagements des ESPACES COMMUNS et SERVICES COLLECTIFS ;
5 -RENATURATION et aménagement paysager de SITES DEQUALIFIES
</t>
    </r>
    <r>
      <rPr>
        <i/>
        <sz val="9"/>
        <rFont val="Calibri"/>
        <family val="2"/>
        <scheme val="minor"/>
      </rPr>
      <t>Développement et maintien d'accès aux services à la population :</t>
    </r>
    <r>
      <rPr>
        <sz val="9"/>
        <rFont val="Calibri"/>
        <family val="2"/>
        <scheme val="minor"/>
      </rPr>
      <t xml:space="preserve">
6 - Création, réhabilitation, équipements de bâtiments permettant la mutualisation de SERVICES AUX PUBLICS ;
7- Création, réhabilitation, équipements de bâtiments en appui à des projets de développement dans les secteurs CULTURELS ET PATRIMONIAUX, SPORTIFS, DES LOISIRS, DE L’ENFANCE-JEUNESSE
8 - Infrastructures d’accueil des professionnels de SANTE (projet intégrant le développement de la télémédecine, la esanté, le logement collectif pour les professionnels, les internats de santé…)
</t>
    </r>
    <r>
      <rPr>
        <i/>
        <sz val="9"/>
        <rFont val="Calibri"/>
        <family val="2"/>
        <scheme val="minor"/>
      </rPr>
      <t>Nouveaux services :</t>
    </r>
    <r>
      <rPr>
        <sz val="9"/>
        <rFont val="Calibri"/>
        <family val="2"/>
        <scheme val="minor"/>
      </rPr>
      <t xml:space="preserve">
9- Création, réhabilitation, équipements de bâtiments permettant le développement territorial de l’accès à la formation des publics
10 -Création, réhabilitation, équipements de lieux hybrides.
</t>
    </r>
    <r>
      <rPr>
        <b/>
        <sz val="9"/>
        <rFont val="Calibri"/>
        <family val="2"/>
        <scheme val="minor"/>
      </rPr>
      <t>11- Développement de la cyclo-logistique, auprès des personnes fragiles et en faveur du maintien des liens de proximité - mentionné dans la FA 2.</t>
    </r>
    <r>
      <rPr>
        <sz val="9"/>
        <rFont val="Calibri"/>
        <family val="2"/>
        <scheme val="minor"/>
      </rPr>
      <t xml:space="preserve">
INNOVATION – RECONVERSION
</t>
    </r>
    <r>
      <rPr>
        <i/>
        <sz val="9"/>
        <rFont val="Calibri"/>
        <family val="2"/>
        <scheme val="minor"/>
      </rPr>
      <t>Emergence et structuration d’un développement économique durable :</t>
    </r>
    <r>
      <rPr>
        <sz val="9"/>
        <rFont val="Calibri"/>
        <family val="2"/>
        <scheme val="minor"/>
      </rPr>
      <t xml:space="preserve">
12- Investissements permettant le développement de l’économie sociale et solidaire (ESS) et l’inclusion sociale de tous les publics
13- Création, réhabilitation, équipements de bâtiments accueillant des tiers lieux permettant notamment le développement du télétravail
14- Développement de projets culturels et patrimoniaux,
15- Soutien aux projets culturels innovants s'appuyant sur l'ESS et les droits culturels.
</t>
    </r>
    <r>
      <rPr>
        <i/>
        <sz val="9"/>
        <rFont val="Calibri"/>
        <family val="2"/>
        <scheme val="minor"/>
      </rPr>
      <t>Transformation et reconversion de zones déclassées</t>
    </r>
    <r>
      <rPr>
        <sz val="9"/>
        <rFont val="Calibri"/>
        <family val="2"/>
        <scheme val="minor"/>
      </rPr>
      <t xml:space="preserve">
16- Reconversion et requalification de friches concourant à la lutte contre l’étalement urbain et la consommation foncière, et répondant aux enjeux de cet axe (friche à finalité non industrielle).</t>
    </r>
    <r>
      <rPr>
        <sz val="11"/>
        <rFont val="Calibri"/>
        <family val="2"/>
        <scheme val="minor"/>
      </rPr>
      <t xml:space="preserve">
</t>
    </r>
  </si>
  <si>
    <t xml:space="preserve">Certains projets d’investissement à haute performance énergétique pourront être soutenus par
- le FEDER axe 2 géré par la Région « une Nouvelle Aquitaine qui accélère la transition énergétique et
écologique » (efficacité énergétique, réduction des GES, énergies renouvelables, adaptation au changement climatique, prévention des risques, gestion de l’eau, économie circulaire, etc.)
la Fiche action 1 LEADER opération « bâti/environnement : construction, rénovation, équipement de
bâtiments publics ou privés utilisant les énergies renouvelables ou des matériaux biosourcés… ». certains projets d’études pourront être soutenus par LEADER Fiche action 6
- La présente fiche FEDER cible donc les bénéficiaires et/ou les actions inéligibles au LEADER ou FEDER ou qui ne remplissent pas les conditions d’accès. 
</t>
  </si>
  <si>
    <r>
      <rPr>
        <sz val="10"/>
        <rFont val="Calibri"/>
        <family val="2"/>
        <scheme val="minor"/>
      </rPr>
      <t>Les collectivités territoriales et leurs groupements ; les établissements et organismes publics dont les syndicats mixtes, les sociétés publiques locales, les sociétés d’économie mixte ; tous types d’entreprises ; les associations de droit public ou privé.</t>
    </r>
    <r>
      <rPr>
        <sz val="11"/>
        <rFont val="Calibri"/>
        <family val="2"/>
        <scheme val="minor"/>
      </rPr>
      <t xml:space="preserve">
</t>
    </r>
  </si>
  <si>
    <r>
      <rPr>
        <sz val="10"/>
        <rFont val="Calibri"/>
        <family val="2"/>
        <scheme val="minor"/>
      </rPr>
      <t>Région – Etat – Département
Plancher de dépenses prévisionnelles européen LEADER : 8 000 euros
Plancher de subvention européen : 5 000 euros</t>
    </r>
    <r>
      <rPr>
        <sz val="11"/>
        <rFont val="Calibri"/>
        <family val="2"/>
        <scheme val="minor"/>
      </rPr>
      <t xml:space="preserve">
</t>
    </r>
  </si>
  <si>
    <t xml:space="preserve">Certains projets d’études avant investissement pourront être soutenus par le volte territoriale du Fonds Européen de Développement Régional (FEDER 2021-2027) « équipements de dynamisation des centres bourgs, de développement et maintien de l’accès aux services à la population, d’innovation et reconversion territoriale, d’économie sociale et solidaire, de reconversion de friches »
La présente fiche LEADER cible donc les bénéficiaires et/ou les actions inéligibles au FEDER OS 5 ou au FEADER ou qui ne remplissent pas les conditions d’accès.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</si>
</sst>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0\ &quot;€&quot;;[Red]\-#,##0\ &quot;€&quot;"/>
    <numFmt numFmtId="8" formatCode="#,##0.00\ &quot;€&quot;;[Red]\-#,##0.00\ &quot;€&quot;"/>
  </numFmts>
  <fonts count="57"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b/>
      <sz val="11"/>
      <color theme="1"/>
      <name val="Symbol"/>
      <family val="1"/>
      <charset val="2"/>
    </font>
    <font>
      <i/>
      <sz val="8"/>
      <name val="Verdana"/>
      <family val="2"/>
    </font>
    <font>
      <b/>
      <sz val="14"/>
      <color theme="1"/>
      <name val="Calibri"/>
      <family val="2"/>
      <scheme val="minor"/>
    </font>
    <font>
      <sz val="11"/>
      <color theme="1"/>
      <name val="Symbol"/>
      <family val="1"/>
      <charset val="2"/>
    </font>
    <font>
      <sz val="11"/>
      <color theme="1"/>
      <name val="Calibri"/>
      <family val="2"/>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sz val="10"/>
      <color theme="1"/>
      <name val="Calibri"/>
      <family val="2"/>
      <scheme val="minor"/>
    </font>
    <font>
      <b/>
      <sz val="10"/>
      <name val="Calibri"/>
      <family val="2"/>
      <scheme val="minor"/>
    </font>
    <font>
      <b/>
      <u/>
      <sz val="10"/>
      <color theme="1"/>
      <name val="Calibri"/>
      <family val="2"/>
      <scheme val="minor"/>
    </font>
    <font>
      <u/>
      <sz val="10"/>
      <color theme="1"/>
      <name val="Calibri"/>
      <family val="2"/>
      <scheme val="minor"/>
    </font>
    <font>
      <b/>
      <sz val="10"/>
      <color theme="1"/>
      <name val="Calibri"/>
      <family val="2"/>
      <scheme val="minor"/>
    </font>
    <font>
      <sz val="10"/>
      <color theme="8"/>
      <name val="Calibri"/>
      <family val="2"/>
      <scheme val="minor"/>
    </font>
    <font>
      <sz val="11"/>
      <color theme="8"/>
      <name val="Calibri"/>
      <family val="2"/>
      <scheme val="minor"/>
    </font>
    <font>
      <sz val="9"/>
      <color theme="1"/>
      <name val="Calibri"/>
      <family val="2"/>
      <scheme val="minor"/>
    </font>
    <font>
      <sz val="8"/>
      <color theme="1"/>
      <name val="Calibri"/>
      <family val="2"/>
      <scheme val="minor"/>
    </font>
    <font>
      <b/>
      <i/>
      <sz val="8"/>
      <color rgb="FFFF0000"/>
      <name val="Calibri"/>
      <family val="2"/>
      <scheme val="minor"/>
    </font>
    <font>
      <b/>
      <sz val="8"/>
      <color theme="1"/>
      <name val="Calibri"/>
      <family val="2"/>
      <scheme val="minor"/>
    </font>
    <font>
      <i/>
      <sz val="8"/>
      <color theme="1"/>
      <name val="Calibri"/>
      <family val="2"/>
      <scheme val="minor"/>
    </font>
    <font>
      <u/>
      <sz val="8"/>
      <color theme="1"/>
      <name val="Calibri"/>
      <family val="2"/>
      <scheme val="minor"/>
    </font>
    <font>
      <i/>
      <u/>
      <sz val="8"/>
      <color theme="1"/>
      <name val="Calibri"/>
      <family val="2"/>
      <scheme val="minor"/>
    </font>
    <font>
      <sz val="8"/>
      <color theme="9" tint="-0.499984740745262"/>
      <name val="Calibri"/>
      <family val="2"/>
      <scheme val="minor"/>
    </font>
    <font>
      <sz val="8"/>
      <color theme="9" tint="-0.249977111117893"/>
      <name val="Calibri"/>
      <family val="2"/>
      <scheme val="minor"/>
    </font>
    <font>
      <sz val="8"/>
      <name val="Calibri"/>
      <family val="2"/>
      <scheme val="minor"/>
    </font>
    <font>
      <i/>
      <u/>
      <sz val="8"/>
      <name val="Calibri"/>
      <family val="2"/>
      <scheme val="minor"/>
    </font>
    <font>
      <i/>
      <sz val="8"/>
      <name val="Calibri"/>
      <family val="2"/>
      <scheme val="minor"/>
    </font>
    <font>
      <sz val="8"/>
      <color theme="4"/>
      <name val="Calibri"/>
      <family val="2"/>
      <scheme val="minor"/>
    </font>
    <font>
      <sz val="8"/>
      <color theme="4" tint="-0.249977111117893"/>
      <name val="Calibri"/>
      <family val="2"/>
      <scheme val="minor"/>
    </font>
    <font>
      <sz val="8"/>
      <color theme="5" tint="0.39997558519241921"/>
      <name val="Calibri"/>
      <family val="2"/>
      <scheme val="minor"/>
    </font>
    <font>
      <b/>
      <u/>
      <sz val="8"/>
      <color theme="1"/>
      <name val="Calibri"/>
      <family val="2"/>
      <scheme val="minor"/>
    </font>
    <font>
      <b/>
      <u/>
      <sz val="8"/>
      <color theme="5"/>
      <name val="Calibri"/>
      <family val="2"/>
      <scheme val="minor"/>
    </font>
    <font>
      <sz val="9"/>
      <name val="Calibri"/>
      <family val="2"/>
      <scheme val="minor"/>
    </font>
    <font>
      <b/>
      <i/>
      <sz val="14"/>
      <color theme="1"/>
      <name val="Calibri"/>
      <family val="2"/>
      <scheme val="minor"/>
    </font>
    <font>
      <b/>
      <sz val="12"/>
      <color theme="1"/>
      <name val="Calibri"/>
      <family val="2"/>
      <scheme val="minor"/>
    </font>
    <font>
      <sz val="10"/>
      <name val="Calibri"/>
      <family val="2"/>
      <scheme val="minor"/>
    </font>
    <font>
      <b/>
      <sz val="18"/>
      <name val="Calibri"/>
      <family val="2"/>
      <scheme val="minor"/>
    </font>
    <font>
      <i/>
      <sz val="11"/>
      <name val="Calibri"/>
      <family val="2"/>
      <scheme val="minor"/>
    </font>
    <font>
      <b/>
      <sz val="11"/>
      <color theme="1"/>
      <name val="Webdings"/>
      <family val="1"/>
      <charset val="2"/>
    </font>
    <font>
      <b/>
      <sz val="12"/>
      <name val="Verdana"/>
      <family val="2"/>
    </font>
    <font>
      <b/>
      <sz val="9"/>
      <name val="Calibri"/>
      <family val="2"/>
      <scheme val="minor"/>
    </font>
    <font>
      <b/>
      <u/>
      <sz val="9"/>
      <name val="Calibri"/>
      <family val="2"/>
      <scheme val="minor"/>
    </font>
    <font>
      <b/>
      <sz val="8"/>
      <name val="Calibri"/>
      <family val="2"/>
      <scheme val="minor"/>
    </font>
    <font>
      <sz val="12"/>
      <name val="Calibri"/>
      <family val="2"/>
      <scheme val="minor"/>
    </font>
    <font>
      <i/>
      <sz val="9"/>
      <name val="Calibri"/>
      <family val="2"/>
      <scheme val="minor"/>
    </font>
  </fonts>
  <fills count="16">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9" tint="0.399975585192419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1">
    <xf numFmtId="0" fontId="0" fillId="0" borderId="0"/>
  </cellStyleXfs>
  <cellXfs count="141">
    <xf numFmtId="0" fontId="0" fillId="0" borderId="0" xfId="0"/>
    <xf numFmtId="0" fontId="0" fillId="0" borderId="1" xfId="0" applyBorder="1" applyAlignment="1">
      <alignment horizontal="left" vertical="center" wrapText="1"/>
    </xf>
    <xf numFmtId="0" fontId="0" fillId="0" borderId="0" xfId="0" applyFont="1"/>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6"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7" fillId="0" borderId="0" xfId="0" applyFont="1" applyAlignment="1">
      <alignment vertical="center" wrapText="1"/>
    </xf>
    <xf numFmtId="0" fontId="7" fillId="7"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0" fillId="9" borderId="2" xfId="0" applyFill="1" applyBorder="1" applyAlignment="1">
      <alignment horizontal="center" vertical="center" wrapText="1"/>
    </xf>
    <xf numFmtId="0" fontId="0" fillId="0" borderId="1" xfId="0" applyFont="1" applyBorder="1" applyAlignment="1">
      <alignment vertical="center" wrapText="1"/>
    </xf>
    <xf numFmtId="0" fontId="1" fillId="0" borderId="1" xfId="0" applyFont="1" applyBorder="1" applyAlignment="1">
      <alignment vertical="center" wrapText="1"/>
    </xf>
    <xf numFmtId="0" fontId="6" fillId="10" borderId="0" xfId="0" applyFont="1" applyFill="1" applyBorder="1" applyAlignment="1">
      <alignment vertical="center" wrapText="1"/>
    </xf>
    <xf numFmtId="0" fontId="6" fillId="11" borderId="0" xfId="0" applyFont="1" applyFill="1" applyBorder="1" applyAlignment="1">
      <alignment horizontal="left" vertical="center" wrapText="1"/>
    </xf>
    <xf numFmtId="20" fontId="6" fillId="12" borderId="0" xfId="0" applyNumberFormat="1" applyFont="1" applyFill="1" applyBorder="1" applyAlignment="1">
      <alignment vertical="center" wrapText="1"/>
    </xf>
    <xf numFmtId="0" fontId="4" fillId="7" borderId="1" xfId="0" applyFont="1" applyFill="1" applyBorder="1" applyAlignment="1">
      <alignment horizontal="center" vertical="center" wrapText="1"/>
    </xf>
    <xf numFmtId="0" fontId="15" fillId="0" borderId="1" xfId="0" applyFont="1" applyBorder="1" applyAlignment="1">
      <alignment vertical="center" wrapText="1"/>
    </xf>
    <xf numFmtId="0" fontId="6" fillId="0" borderId="0" xfId="0" applyFont="1" applyFill="1" applyBorder="1" applyAlignment="1">
      <alignment vertical="center" wrapText="1"/>
    </xf>
    <xf numFmtId="20" fontId="6" fillId="0" borderId="0" xfId="0" applyNumberFormat="1" applyFont="1" applyFill="1" applyBorder="1" applyAlignment="1">
      <alignment vertical="center" wrapText="1"/>
    </xf>
    <xf numFmtId="0" fontId="15" fillId="0" borderId="1" xfId="0" applyFont="1" applyBorder="1" applyAlignment="1">
      <alignment horizontal="justify" vertical="center" wrapText="1"/>
    </xf>
    <xf numFmtId="0" fontId="15" fillId="0" borderId="0" xfId="0" applyFont="1" applyAlignment="1">
      <alignment vertical="center" wrapText="1"/>
    </xf>
    <xf numFmtId="0" fontId="11" fillId="0" borderId="3" xfId="0" applyFont="1" applyBorder="1" applyAlignment="1">
      <alignment horizontal="justify" vertical="center" wrapText="1"/>
    </xf>
    <xf numFmtId="0" fontId="7" fillId="0" borderId="1" xfId="0" applyFont="1" applyBorder="1" applyAlignment="1">
      <alignment vertical="center" wrapText="1"/>
    </xf>
    <xf numFmtId="0" fontId="7" fillId="8" borderId="1" xfId="0" applyFont="1" applyFill="1" applyBorder="1" applyAlignment="1">
      <alignment vertical="center" wrapText="1"/>
    </xf>
    <xf numFmtId="0" fontId="0" fillId="8" borderId="1" xfId="0" applyFill="1" applyBorder="1" applyAlignment="1">
      <alignment vertical="center" wrapText="1"/>
    </xf>
    <xf numFmtId="0" fontId="0" fillId="0" borderId="5" xfId="0" applyBorder="1" applyAlignment="1">
      <alignment vertical="center" wrapText="1"/>
    </xf>
    <xf numFmtId="0" fontId="19" fillId="3" borderId="1" xfId="0" applyFont="1" applyFill="1" applyBorder="1" applyAlignment="1">
      <alignment horizontal="left" vertical="center" wrapText="1"/>
    </xf>
    <xf numFmtId="0" fontId="19" fillId="3" borderId="1" xfId="0" applyFont="1" applyFill="1" applyBorder="1" applyAlignment="1">
      <alignment vertical="center" wrapText="1"/>
    </xf>
    <xf numFmtId="0" fontId="15" fillId="0" borderId="0" xfId="0" applyFont="1" applyAlignment="1">
      <alignment horizontal="justify" vertical="center"/>
    </xf>
    <xf numFmtId="0" fontId="0" fillId="0" borderId="1" xfId="0" applyBorder="1" applyAlignment="1">
      <alignment horizontal="center" vertical="center" wrapText="1"/>
    </xf>
    <xf numFmtId="0" fontId="0" fillId="0" borderId="0" xfId="0" applyAlignment="1">
      <alignment horizontal="center" vertical="center" wrapText="1"/>
    </xf>
    <xf numFmtId="0" fontId="20" fillId="0" borderId="0" xfId="0" applyFont="1" applyAlignment="1">
      <alignment vertical="center" wrapText="1"/>
    </xf>
    <xf numFmtId="14" fontId="20" fillId="0" borderId="1" xfId="0" applyNumberFormat="1" applyFont="1" applyBorder="1" applyAlignment="1">
      <alignment vertical="center" wrapText="1"/>
    </xf>
    <xf numFmtId="0" fontId="20" fillId="0" borderId="1" xfId="0" applyFont="1" applyBorder="1" applyAlignment="1">
      <alignment vertical="center" wrapText="1"/>
    </xf>
    <xf numFmtId="0" fontId="23" fillId="0" borderId="1" xfId="0" applyFont="1" applyBorder="1" applyAlignment="1">
      <alignment vertical="center" wrapText="1"/>
    </xf>
    <xf numFmtId="0" fontId="22" fillId="0" borderId="1" xfId="0" applyFont="1" applyBorder="1" applyAlignment="1">
      <alignment vertical="center" wrapText="1"/>
    </xf>
    <xf numFmtId="0" fontId="0" fillId="13" borderId="1" xfId="0" applyFill="1" applyBorder="1" applyAlignment="1">
      <alignment vertical="center" wrapText="1"/>
    </xf>
    <xf numFmtId="0" fontId="28" fillId="0" borderId="0" xfId="0" applyFont="1"/>
    <xf numFmtId="0" fontId="29" fillId="3" borderId="1" xfId="0" applyFont="1" applyFill="1" applyBorder="1" applyAlignment="1">
      <alignment vertical="center" wrapText="1"/>
    </xf>
    <xf numFmtId="0" fontId="28" fillId="0" borderId="1" xfId="0" applyFont="1" applyBorder="1" applyAlignment="1">
      <alignment vertical="center" wrapText="1"/>
    </xf>
    <xf numFmtId="0" fontId="36" fillId="0" borderId="1" xfId="0" applyFont="1" applyBorder="1" applyAlignment="1">
      <alignment vertical="center" wrapText="1"/>
    </xf>
    <xf numFmtId="0" fontId="28" fillId="13" borderId="1" xfId="0" applyFont="1" applyFill="1" applyBorder="1" applyAlignment="1">
      <alignment vertical="center" wrapText="1"/>
    </xf>
    <xf numFmtId="0" fontId="28" fillId="0" borderId="0" xfId="0" applyFont="1" applyAlignment="1">
      <alignment vertical="center" wrapText="1"/>
    </xf>
    <xf numFmtId="0" fontId="28" fillId="0" borderId="0" xfId="0" applyFont="1" applyAlignment="1">
      <alignment wrapText="1"/>
    </xf>
    <xf numFmtId="0" fontId="0" fillId="9" borderId="1" xfId="0" applyFill="1" applyBorder="1" applyAlignment="1">
      <alignment vertical="center" wrapText="1"/>
    </xf>
    <xf numFmtId="0" fontId="28" fillId="9" borderId="1" xfId="0" applyFont="1" applyFill="1" applyBorder="1" applyAlignment="1">
      <alignment vertical="center" wrapText="1"/>
    </xf>
    <xf numFmtId="0" fontId="13" fillId="0" borderId="1" xfId="0" applyFont="1" applyBorder="1" applyAlignment="1">
      <alignment vertical="center" wrapText="1"/>
    </xf>
    <xf numFmtId="0" fontId="27" fillId="0" borderId="1" xfId="0" applyFont="1" applyFill="1" applyBorder="1" applyAlignment="1">
      <alignment vertical="center" wrapText="1"/>
    </xf>
    <xf numFmtId="0" fontId="47" fillId="0" borderId="1" xfId="0" applyFont="1" applyBorder="1" applyAlignment="1">
      <alignment vertical="center" wrapText="1"/>
    </xf>
    <xf numFmtId="0" fontId="1" fillId="7" borderId="2" xfId="0" applyFont="1" applyFill="1" applyBorder="1" applyAlignment="1">
      <alignment horizontal="left" vertical="center" wrapText="1"/>
    </xf>
    <xf numFmtId="0" fontId="0" fillId="7" borderId="10" xfId="0" applyFill="1" applyBorder="1" applyAlignment="1">
      <alignment horizontal="left" vertical="center" wrapText="1"/>
    </xf>
    <xf numFmtId="0" fontId="0" fillId="7" borderId="3" xfId="0"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4" fillId="5" borderId="6" xfId="0" applyNumberFormat="1" applyFont="1" applyFill="1" applyBorder="1" applyAlignment="1">
      <alignment horizontal="center" vertical="center" wrapText="1"/>
    </xf>
    <xf numFmtId="0" fontId="21" fillId="0" borderId="5"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15" fillId="0" borderId="2" xfId="0" applyFont="1" applyBorder="1" applyAlignment="1">
      <alignment horizontal="left" vertical="center" wrapText="1"/>
    </xf>
    <xf numFmtId="0" fontId="15" fillId="0" borderId="10" xfId="0" applyFont="1" applyBorder="1" applyAlignment="1">
      <alignment horizontal="left" vertical="center" wrapText="1"/>
    </xf>
    <xf numFmtId="0" fontId="15" fillId="0" borderId="3" xfId="0" applyFont="1" applyBorder="1" applyAlignment="1">
      <alignment horizontal="left" vertical="center" wrapText="1"/>
    </xf>
    <xf numFmtId="0" fontId="7" fillId="6" borderId="2"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0" fillId="9" borderId="2" xfId="0" applyFill="1" applyBorder="1" applyAlignment="1">
      <alignment vertical="center" wrapText="1"/>
    </xf>
    <xf numFmtId="0" fontId="0" fillId="9" borderId="3" xfId="0" applyFill="1" applyBorder="1" applyAlignment="1">
      <alignment vertical="center" wrapText="1"/>
    </xf>
    <xf numFmtId="0" fontId="7" fillId="0" borderId="2" xfId="0" applyFont="1" applyBorder="1" applyAlignment="1">
      <alignment horizontal="left" vertical="center" wrapText="1"/>
    </xf>
    <xf numFmtId="0" fontId="7" fillId="0" borderId="10" xfId="0" applyFont="1" applyBorder="1" applyAlignment="1">
      <alignment horizontal="left" vertical="center" wrapText="1"/>
    </xf>
    <xf numFmtId="0" fontId="7" fillId="0" borderId="3" xfId="0" applyFont="1" applyBorder="1" applyAlignment="1">
      <alignment horizontal="left" vertical="center" wrapText="1"/>
    </xf>
    <xf numFmtId="0" fontId="7" fillId="7" borderId="5" xfId="0" applyFont="1" applyFill="1" applyBorder="1" applyAlignment="1">
      <alignment horizontal="center" vertical="center" wrapText="1"/>
    </xf>
    <xf numFmtId="0" fontId="7" fillId="7" borderId="12" xfId="0" applyFont="1" applyFill="1" applyBorder="1" applyAlignment="1">
      <alignment horizontal="center" vertical="center" wrapText="1"/>
    </xf>
    <xf numFmtId="0" fontId="7" fillId="7" borderId="8" xfId="0" applyFont="1" applyFill="1" applyBorder="1" applyAlignment="1">
      <alignment horizontal="center" vertical="center" wrapText="1"/>
    </xf>
    <xf numFmtId="0" fontId="46" fillId="0" borderId="2" xfId="0" applyFont="1" applyBorder="1" applyAlignment="1">
      <alignment horizontal="left" vertical="center" wrapText="1"/>
    </xf>
    <xf numFmtId="0" fontId="46" fillId="0" borderId="10" xfId="0" applyFont="1" applyBorder="1" applyAlignment="1">
      <alignment horizontal="left" vertical="center" wrapText="1"/>
    </xf>
    <xf numFmtId="0" fontId="46" fillId="0" borderId="3" xfId="0" applyFont="1" applyBorder="1" applyAlignment="1">
      <alignment horizontal="left" vertical="center" wrapText="1"/>
    </xf>
    <xf numFmtId="0" fontId="7" fillId="8" borderId="2" xfId="0" applyFont="1" applyFill="1" applyBorder="1" applyAlignment="1">
      <alignment horizontal="left" vertical="center" wrapText="1"/>
    </xf>
    <xf numFmtId="0" fontId="7" fillId="8" borderId="10" xfId="0" applyFont="1" applyFill="1" applyBorder="1" applyAlignment="1">
      <alignment horizontal="left" vertical="center" wrapText="1"/>
    </xf>
    <xf numFmtId="0" fontId="7" fillId="8" borderId="3" xfId="0" applyFont="1" applyFill="1" applyBorder="1" applyAlignment="1">
      <alignment horizontal="left" vertical="center" wrapText="1"/>
    </xf>
    <xf numFmtId="0" fontId="48" fillId="2" borderId="2" xfId="0" applyFont="1" applyFill="1" applyBorder="1" applyAlignment="1">
      <alignment horizontal="center" vertical="center"/>
    </xf>
    <xf numFmtId="0" fontId="48" fillId="2" borderId="3" xfId="0" applyFont="1" applyFill="1" applyBorder="1" applyAlignment="1">
      <alignment horizontal="center" vertical="center"/>
    </xf>
    <xf numFmtId="0" fontId="15" fillId="0" borderId="0" xfId="0" applyFont="1"/>
    <xf numFmtId="0" fontId="10" fillId="3" borderId="1" xfId="0" applyFont="1" applyFill="1" applyBorder="1" applyAlignment="1">
      <alignment horizontal="left" vertical="center" wrapText="1"/>
    </xf>
    <xf numFmtId="0" fontId="10" fillId="0" borderId="0" xfId="0" applyFont="1"/>
    <xf numFmtId="0" fontId="15" fillId="0" borderId="1" xfId="0" applyFont="1" applyBorder="1" applyAlignment="1">
      <alignment horizontal="left" vertical="center" wrapText="1"/>
    </xf>
    <xf numFmtId="0" fontId="49" fillId="0" borderId="1" xfId="0" applyFont="1" applyBorder="1" applyAlignment="1">
      <alignment horizontal="left" vertical="center" wrapText="1"/>
    </xf>
    <xf numFmtId="0" fontId="15" fillId="4" borderId="1" xfId="0" applyFont="1" applyFill="1" applyBorder="1" applyAlignment="1">
      <alignment horizontal="left" vertical="center" wrapText="1"/>
    </xf>
    <xf numFmtId="0" fontId="10" fillId="4" borderId="1" xfId="0" applyFont="1" applyFill="1" applyBorder="1" applyAlignment="1">
      <alignment horizontal="left" vertical="center" wrapText="1"/>
    </xf>
    <xf numFmtId="6" fontId="10" fillId="3" borderId="1" xfId="0" applyNumberFormat="1" applyFont="1" applyFill="1" applyBorder="1" applyAlignment="1">
      <alignment horizontal="left" vertical="center" wrapText="1"/>
    </xf>
    <xf numFmtId="6" fontId="10" fillId="0" borderId="1" xfId="0" applyNumberFormat="1" applyFont="1" applyBorder="1" applyAlignment="1">
      <alignment horizontal="left" vertical="center" wrapText="1"/>
    </xf>
    <xf numFmtId="8" fontId="10" fillId="4" borderId="1" xfId="0" applyNumberFormat="1" applyFont="1" applyFill="1" applyBorder="1" applyAlignment="1">
      <alignment horizontal="left" vertical="center" wrapText="1"/>
    </xf>
    <xf numFmtId="8" fontId="10" fillId="3" borderId="1" xfId="0" applyNumberFormat="1" applyFont="1" applyFill="1" applyBorder="1" applyAlignment="1">
      <alignment horizontal="left" vertical="center" wrapText="1"/>
    </xf>
    <xf numFmtId="0" fontId="15" fillId="0" borderId="1" xfId="0" applyFont="1" applyBorder="1" applyAlignment="1">
      <alignment horizontal="left" vertical="center"/>
    </xf>
    <xf numFmtId="0" fontId="15" fillId="0" borderId="0" xfId="0" applyFont="1" applyAlignment="1">
      <alignment horizontal="left" vertical="center"/>
    </xf>
    <xf numFmtId="0" fontId="51" fillId="10" borderId="0" xfId="0" applyFont="1" applyFill="1" applyBorder="1" applyAlignment="1">
      <alignment horizontal="center" vertical="center" wrapText="1"/>
    </xf>
    <xf numFmtId="0" fontId="52" fillId="3" borderId="1" xfId="0" applyFont="1" applyFill="1" applyBorder="1" applyAlignment="1">
      <alignment horizontal="center" vertical="center" wrapText="1"/>
    </xf>
    <xf numFmtId="0" fontId="3" fillId="3" borderId="1" xfId="0" applyFont="1" applyFill="1" applyBorder="1" applyAlignment="1">
      <alignment vertical="center" wrapText="1"/>
    </xf>
    <xf numFmtId="0" fontId="10" fillId="14" borderId="1" xfId="0" applyFont="1" applyFill="1" applyBorder="1" applyAlignment="1">
      <alignment vertical="center" wrapText="1"/>
    </xf>
    <xf numFmtId="8" fontId="10" fillId="14" borderId="1" xfId="0" applyNumberFormat="1" applyFont="1" applyFill="1" applyBorder="1" applyAlignment="1">
      <alignment wrapText="1"/>
    </xf>
    <xf numFmtId="0" fontId="15" fillId="9" borderId="1" xfId="0" applyFont="1" applyFill="1" applyBorder="1" applyAlignment="1">
      <alignment wrapText="1"/>
    </xf>
    <xf numFmtId="10" fontId="10" fillId="0" borderId="1" xfId="0" applyNumberFormat="1" applyFont="1" applyBorder="1" applyAlignment="1">
      <alignment wrapText="1"/>
    </xf>
    <xf numFmtId="0" fontId="15" fillId="0" borderId="1" xfId="0" applyFont="1" applyBorder="1" applyAlignment="1">
      <alignment wrapText="1"/>
    </xf>
    <xf numFmtId="0" fontId="44" fillId="0" borderId="1" xfId="0" applyFont="1" applyBorder="1"/>
    <xf numFmtId="8" fontId="15" fillId="0" borderId="1" xfId="0" applyNumberFormat="1" applyFont="1" applyBorder="1" applyAlignment="1">
      <alignment wrapText="1"/>
    </xf>
    <xf numFmtId="0" fontId="44" fillId="0" borderId="1" xfId="0" applyFont="1" applyBorder="1" applyAlignment="1">
      <alignment wrapText="1"/>
    </xf>
    <xf numFmtId="0" fontId="44" fillId="0" borderId="1" xfId="0" applyFont="1" applyBorder="1" applyAlignment="1">
      <alignment horizontal="left" wrapText="1"/>
    </xf>
    <xf numFmtId="0" fontId="36" fillId="0" borderId="1" xfId="0" applyFont="1" applyBorder="1" applyAlignment="1">
      <alignment wrapText="1"/>
    </xf>
    <xf numFmtId="0" fontId="47" fillId="0" borderId="1" xfId="0" applyFont="1" applyBorder="1" applyAlignment="1">
      <alignment wrapText="1"/>
    </xf>
    <xf numFmtId="0" fontId="55" fillId="0" borderId="12" xfId="0" applyFont="1" applyFill="1" applyBorder="1" applyAlignment="1">
      <alignment vertical="center" wrapText="1"/>
    </xf>
    <xf numFmtId="0" fontId="15" fillId="0" borderId="0" xfId="0" applyFont="1" applyAlignment="1">
      <alignment horizontal="center" vertical="center"/>
    </xf>
    <xf numFmtId="0" fontId="44" fillId="0" borderId="1" xfId="0" applyFont="1" applyBorder="1" applyAlignment="1">
      <alignment vertical="center" wrapText="1"/>
    </xf>
    <xf numFmtId="0" fontId="10" fillId="0" borderId="1" xfId="0" applyFont="1" applyBorder="1" applyAlignment="1">
      <alignment vertical="center" wrapText="1"/>
    </xf>
    <xf numFmtId="0" fontId="4" fillId="15" borderId="1" xfId="0" applyFont="1" applyFill="1" applyBorder="1" applyAlignment="1">
      <alignment wrapText="1"/>
    </xf>
    <xf numFmtId="8" fontId="4" fillId="15" borderId="1" xfId="0" applyNumberFormat="1" applyFont="1" applyFill="1" applyBorder="1"/>
    <xf numFmtId="0" fontId="44" fillId="0" borderId="0" xfId="0" applyFont="1"/>
    <xf numFmtId="0" fontId="15" fillId="0" borderId="0" xfId="0" applyFont="1" applyAlignment="1">
      <alignment wrapText="1"/>
    </xf>
    <xf numFmtId="8" fontId="55" fillId="6" borderId="6" xfId="0" applyNumberFormat="1" applyFont="1" applyFill="1" applyBorder="1" applyAlignment="1">
      <alignment horizontal="center"/>
    </xf>
    <xf numFmtId="0" fontId="55" fillId="6" borderId="6" xfId="0" applyFont="1" applyFill="1" applyBorder="1" applyAlignment="1">
      <alignment horizontal="center"/>
    </xf>
    <xf numFmtId="0" fontId="44" fillId="0" borderId="1" xfId="0" applyFont="1" applyFill="1" applyBorder="1" applyAlignment="1">
      <alignment vertical="center" wrapText="1"/>
    </xf>
    <xf numFmtId="0" fontId="15" fillId="8" borderId="1" xfId="0" applyFont="1" applyFill="1" applyBorder="1" applyAlignment="1">
      <alignment vertical="center" wrapText="1"/>
    </xf>
    <xf numFmtId="0" fontId="27" fillId="4" borderId="1" xfId="0" applyFont="1" applyFill="1" applyBorder="1" applyAlignment="1">
      <alignment vertical="center" wrapText="1"/>
    </xf>
    <xf numFmtId="0" fontId="44" fillId="4" borderId="1" xfId="0" applyFont="1" applyFill="1" applyBorder="1" applyAlignment="1">
      <alignment vertical="center" wrapText="1"/>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Normal="100" workbookViewId="0">
      <selection sqref="A1:XFD1"/>
    </sheetView>
  </sheetViews>
  <sheetFormatPr baseColWidth="10" defaultRowHeight="15" x14ac:dyDescent="0.25"/>
  <cols>
    <col min="1" max="1" width="42.7109375" style="112" customWidth="1"/>
    <col min="2" max="2" width="82.85546875" style="112" customWidth="1"/>
    <col min="3" max="16384" width="11.42578125" style="100"/>
  </cols>
  <sheetData>
    <row r="1" spans="1:8" ht="51" customHeight="1" x14ac:dyDescent="0.25">
      <c r="A1" s="98" t="s">
        <v>0</v>
      </c>
      <c r="B1" s="99"/>
    </row>
    <row r="2" spans="1:8" ht="35.25" customHeight="1" x14ac:dyDescent="0.25">
      <c r="A2" s="101" t="s">
        <v>1</v>
      </c>
      <c r="B2" s="101" t="s">
        <v>121</v>
      </c>
      <c r="C2" s="102"/>
      <c r="D2" s="102"/>
      <c r="E2" s="102"/>
      <c r="F2" s="102"/>
      <c r="G2" s="102"/>
      <c r="H2" s="102"/>
    </row>
    <row r="3" spans="1:8" ht="35.25" customHeight="1" x14ac:dyDescent="0.25">
      <c r="A3" s="103" t="s">
        <v>241</v>
      </c>
      <c r="B3" s="103" t="s">
        <v>122</v>
      </c>
    </row>
    <row r="4" spans="1:8" ht="35.25" customHeight="1" x14ac:dyDescent="0.25">
      <c r="A4" s="103" t="s">
        <v>3</v>
      </c>
      <c r="B4" s="103" t="s">
        <v>123</v>
      </c>
    </row>
    <row r="5" spans="1:8" ht="93.75" customHeight="1" x14ac:dyDescent="0.25">
      <c r="A5" s="103" t="s">
        <v>4</v>
      </c>
      <c r="B5" s="103" t="s">
        <v>124</v>
      </c>
    </row>
    <row r="6" spans="1:8" ht="35.25" customHeight="1" x14ac:dyDescent="0.25">
      <c r="A6" s="103" t="s">
        <v>2</v>
      </c>
      <c r="B6" s="103" t="s">
        <v>125</v>
      </c>
    </row>
    <row r="7" spans="1:8" ht="60" x14ac:dyDescent="0.25">
      <c r="A7" s="103" t="s">
        <v>59</v>
      </c>
      <c r="B7" s="103" t="s">
        <v>140</v>
      </c>
    </row>
    <row r="8" spans="1:8" ht="35.25" customHeight="1" x14ac:dyDescent="0.25">
      <c r="A8" s="103" t="s">
        <v>76</v>
      </c>
      <c r="B8" s="104" t="s">
        <v>126</v>
      </c>
    </row>
    <row r="9" spans="1:8" ht="35.25" customHeight="1" x14ac:dyDescent="0.25">
      <c r="A9" s="105" t="s">
        <v>37</v>
      </c>
      <c r="B9" s="106" t="s">
        <v>127</v>
      </c>
      <c r="C9" s="102"/>
      <c r="D9" s="102"/>
      <c r="E9" s="102"/>
      <c r="F9" s="102"/>
      <c r="G9" s="102"/>
      <c r="H9" s="102"/>
    </row>
    <row r="10" spans="1:8" ht="35.25" customHeight="1" x14ac:dyDescent="0.25">
      <c r="A10" s="103" t="s">
        <v>38</v>
      </c>
      <c r="B10" s="103" t="s">
        <v>242</v>
      </c>
    </row>
    <row r="11" spans="1:8" ht="35.25" customHeight="1" x14ac:dyDescent="0.25">
      <c r="A11" s="103" t="s">
        <v>61</v>
      </c>
      <c r="B11" s="103" t="s">
        <v>128</v>
      </c>
    </row>
    <row r="12" spans="1:8" ht="35.25" customHeight="1" x14ac:dyDescent="0.25">
      <c r="A12" s="101" t="s">
        <v>7</v>
      </c>
      <c r="B12" s="107">
        <v>2991697</v>
      </c>
    </row>
    <row r="13" spans="1:8" ht="35.25" customHeight="1" x14ac:dyDescent="0.25">
      <c r="A13" s="103" t="s">
        <v>5</v>
      </c>
      <c r="B13" s="108">
        <v>1610533</v>
      </c>
    </row>
    <row r="14" spans="1:8" ht="35.25" customHeight="1" x14ac:dyDescent="0.25">
      <c r="A14" s="103" t="s">
        <v>6</v>
      </c>
      <c r="B14" s="108">
        <v>1381164</v>
      </c>
    </row>
    <row r="15" spans="1:8" ht="35.25" customHeight="1" x14ac:dyDescent="0.25">
      <c r="A15" s="105" t="s">
        <v>8</v>
      </c>
      <c r="B15" s="109">
        <v>0</v>
      </c>
    </row>
    <row r="16" spans="1:8" ht="35.25" customHeight="1" x14ac:dyDescent="0.25">
      <c r="A16" s="101" t="s">
        <v>39</v>
      </c>
      <c r="B16" s="110">
        <v>20000</v>
      </c>
    </row>
    <row r="17" spans="1:2" ht="35.25" customHeight="1" x14ac:dyDescent="0.25">
      <c r="A17" s="111" t="s">
        <v>100</v>
      </c>
      <c r="B17" s="111" t="s">
        <v>128</v>
      </c>
    </row>
    <row r="18" spans="1:2" ht="35.25" customHeight="1" x14ac:dyDescent="0.25"/>
    <row r="19" spans="1:2" ht="35.25" customHeight="1" x14ac:dyDescent="0.25"/>
    <row r="20" spans="1:2" ht="35.25" customHeight="1" x14ac:dyDescent="0.25"/>
    <row r="21" spans="1:2" ht="35.25" customHeight="1" x14ac:dyDescent="0.25"/>
    <row r="22" spans="1:2" ht="35.25" customHeight="1" x14ac:dyDescent="0.25"/>
    <row r="23" spans="1:2" ht="35.25" customHeight="1" x14ac:dyDescent="0.25"/>
    <row r="24" spans="1:2" ht="35.25" customHeight="1" x14ac:dyDescent="0.25"/>
    <row r="25" spans="1:2" ht="35.25" customHeight="1" x14ac:dyDescent="0.25"/>
    <row r="26" spans="1:2" ht="35.25" customHeight="1" x14ac:dyDescent="0.25"/>
    <row r="27" spans="1:2" ht="35.25" customHeight="1" x14ac:dyDescent="0.25"/>
    <row r="28" spans="1:2" ht="35.25" customHeight="1" x14ac:dyDescent="0.25"/>
    <row r="29" spans="1:2" ht="35.25" customHeight="1" x14ac:dyDescent="0.25"/>
    <row r="30" spans="1:2" ht="35.25" customHeight="1" x14ac:dyDescent="0.25"/>
    <row r="31" spans="1:2" ht="35.25" customHeight="1" x14ac:dyDescent="0.25"/>
    <row r="32" spans="1:2" ht="35.25" customHeight="1" x14ac:dyDescent="0.25"/>
    <row r="33" ht="35.25" customHeight="1" x14ac:dyDescent="0.25"/>
    <row r="34" ht="35.25" customHeight="1" x14ac:dyDescent="0.25"/>
  </sheetData>
  <mergeCells count="1">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topLeftCell="A16" zoomScaleNormal="100" workbookViewId="0">
      <selection activeCell="B27" sqref="B27"/>
    </sheetView>
  </sheetViews>
  <sheetFormatPr baseColWidth="10" defaultRowHeight="15" x14ac:dyDescent="0.25"/>
  <cols>
    <col min="1" max="1" width="61.85546875" style="5" customWidth="1"/>
    <col min="2" max="2" width="40.85546875" style="5" customWidth="1"/>
    <col min="3" max="3" width="11.42578125" style="38"/>
    <col min="4" max="4" width="11.42578125" style="6"/>
    <col min="5" max="5" width="66.28515625" style="39" customWidth="1"/>
  </cols>
  <sheetData>
    <row r="1" spans="1:5" ht="51.75" customHeight="1" x14ac:dyDescent="0.25">
      <c r="A1" s="62" t="s">
        <v>9</v>
      </c>
      <c r="B1" s="63"/>
      <c r="C1" s="63"/>
      <c r="D1" s="63"/>
      <c r="E1" s="64"/>
    </row>
    <row r="2" spans="1:5" s="2" customFormat="1" ht="41.25" customHeight="1" x14ac:dyDescent="0.25">
      <c r="A2" s="68" t="s">
        <v>95</v>
      </c>
      <c r="B2" s="70" t="s">
        <v>101</v>
      </c>
      <c r="C2" s="72" t="s">
        <v>10</v>
      </c>
      <c r="D2" s="72"/>
      <c r="E2" s="73" t="s">
        <v>11</v>
      </c>
    </row>
    <row r="3" spans="1:5" s="2" customFormat="1" ht="41.25" customHeight="1" x14ac:dyDescent="0.25">
      <c r="A3" s="69"/>
      <c r="B3" s="71"/>
      <c r="C3" s="3" t="s">
        <v>12</v>
      </c>
      <c r="D3" s="4" t="s">
        <v>13</v>
      </c>
      <c r="E3" s="74"/>
    </row>
    <row r="4" spans="1:5" ht="41.25" customHeight="1" x14ac:dyDescent="0.25">
      <c r="A4" s="1" t="s">
        <v>62</v>
      </c>
      <c r="B4" s="1" t="s">
        <v>14</v>
      </c>
      <c r="C4" s="37" t="s">
        <v>129</v>
      </c>
      <c r="D4" s="7"/>
      <c r="E4" s="40" t="s">
        <v>130</v>
      </c>
    </row>
    <row r="5" spans="1:5" ht="172.5" customHeight="1" x14ac:dyDescent="0.25">
      <c r="A5" s="1" t="s">
        <v>77</v>
      </c>
      <c r="B5" s="1" t="s">
        <v>15</v>
      </c>
      <c r="C5" s="37" t="s">
        <v>129</v>
      </c>
      <c r="D5" s="7"/>
      <c r="E5" s="41" t="s">
        <v>222</v>
      </c>
    </row>
    <row r="6" spans="1:5" ht="96" customHeight="1" x14ac:dyDescent="0.25">
      <c r="A6" s="1" t="s">
        <v>78</v>
      </c>
      <c r="B6" s="1" t="s">
        <v>60</v>
      </c>
      <c r="C6" s="37" t="s">
        <v>129</v>
      </c>
      <c r="D6" s="37"/>
      <c r="E6" s="56" t="s">
        <v>233</v>
      </c>
    </row>
    <row r="7" spans="1:5" ht="127.5" x14ac:dyDescent="0.25">
      <c r="A7" s="7" t="s">
        <v>17</v>
      </c>
      <c r="B7" s="7" t="s">
        <v>16</v>
      </c>
      <c r="C7" s="37" t="s">
        <v>129</v>
      </c>
      <c r="D7" s="7"/>
      <c r="E7" s="41" t="s">
        <v>131</v>
      </c>
    </row>
    <row r="8" spans="1:5" ht="153" x14ac:dyDescent="0.25">
      <c r="A8" s="7" t="s">
        <v>18</v>
      </c>
      <c r="B8" s="7" t="s">
        <v>16</v>
      </c>
      <c r="C8" s="37" t="s">
        <v>129</v>
      </c>
      <c r="D8" s="7"/>
      <c r="E8" s="41" t="s">
        <v>132</v>
      </c>
    </row>
    <row r="9" spans="1:5" ht="89.25" x14ac:dyDescent="0.25">
      <c r="A9" s="7" t="s">
        <v>19</v>
      </c>
      <c r="B9" s="7" t="s">
        <v>16</v>
      </c>
      <c r="C9" s="37" t="s">
        <v>129</v>
      </c>
      <c r="D9" s="7"/>
      <c r="E9" s="41" t="s">
        <v>221</v>
      </c>
    </row>
    <row r="10" spans="1:5" ht="41.25" customHeight="1" x14ac:dyDescent="0.25">
      <c r="A10" s="7" t="s">
        <v>20</v>
      </c>
      <c r="B10" s="7" t="s">
        <v>16</v>
      </c>
      <c r="C10" s="37" t="s">
        <v>129</v>
      </c>
      <c r="D10" s="7"/>
      <c r="E10" s="41" t="s">
        <v>133</v>
      </c>
    </row>
    <row r="11" spans="1:5" ht="41.25" customHeight="1" x14ac:dyDescent="0.25">
      <c r="A11" s="8" t="s">
        <v>63</v>
      </c>
      <c r="B11" s="7" t="s">
        <v>24</v>
      </c>
      <c r="C11" s="37" t="s">
        <v>129</v>
      </c>
      <c r="D11" s="7"/>
      <c r="E11" s="42" t="s">
        <v>134</v>
      </c>
    </row>
    <row r="12" spans="1:5" ht="89.25" x14ac:dyDescent="0.25">
      <c r="A12" s="8" t="s">
        <v>64</v>
      </c>
      <c r="B12" s="7" t="s">
        <v>25</v>
      </c>
      <c r="C12" s="37" t="s">
        <v>129</v>
      </c>
      <c r="D12" s="7"/>
      <c r="E12" s="41" t="s">
        <v>135</v>
      </c>
    </row>
    <row r="13" spans="1:5" ht="89.25" x14ac:dyDescent="0.25">
      <c r="A13" s="8" t="s">
        <v>21</v>
      </c>
      <c r="B13" s="7" t="s">
        <v>25</v>
      </c>
      <c r="C13" s="37" t="s">
        <v>129</v>
      </c>
      <c r="D13" s="7"/>
      <c r="E13" s="41" t="s">
        <v>136</v>
      </c>
    </row>
    <row r="14" spans="1:5" ht="41.25" customHeight="1" x14ac:dyDescent="0.25">
      <c r="A14" s="8" t="s">
        <v>22</v>
      </c>
      <c r="B14" s="7" t="s">
        <v>26</v>
      </c>
      <c r="C14" s="37" t="s">
        <v>129</v>
      </c>
      <c r="D14" s="7"/>
      <c r="E14" s="43" t="s">
        <v>137</v>
      </c>
    </row>
    <row r="15" spans="1:5" ht="55.5" customHeight="1" x14ac:dyDescent="0.25">
      <c r="A15" s="8" t="s">
        <v>54</v>
      </c>
      <c r="B15" s="7" t="s">
        <v>28</v>
      </c>
      <c r="C15" s="37" t="s">
        <v>129</v>
      </c>
      <c r="D15" s="7"/>
      <c r="E15" s="41" t="s">
        <v>138</v>
      </c>
    </row>
    <row r="16" spans="1:5" ht="41.25" customHeight="1" x14ac:dyDescent="0.25">
      <c r="A16" s="7" t="s">
        <v>23</v>
      </c>
      <c r="B16" s="7" t="s">
        <v>27</v>
      </c>
      <c r="C16" s="37" t="s">
        <v>129</v>
      </c>
      <c r="D16" s="7"/>
      <c r="E16" s="43" t="s">
        <v>139</v>
      </c>
    </row>
    <row r="17" spans="1:5" ht="41.25" customHeight="1" x14ac:dyDescent="0.25">
      <c r="A17" s="65" t="s">
        <v>29</v>
      </c>
      <c r="B17" s="66"/>
      <c r="C17" s="66"/>
      <c r="D17" s="66"/>
      <c r="E17" s="67"/>
    </row>
    <row r="18" spans="1:5" ht="41.25" customHeight="1" x14ac:dyDescent="0.25">
      <c r="A18" s="57" t="s">
        <v>211</v>
      </c>
      <c r="B18" s="58"/>
      <c r="C18" s="58"/>
      <c r="D18" s="58"/>
      <c r="E18" s="59"/>
    </row>
    <row r="19" spans="1:5" ht="132.75" customHeight="1" x14ac:dyDescent="0.25">
      <c r="A19" s="57" t="s">
        <v>243</v>
      </c>
      <c r="B19" s="58"/>
      <c r="C19" s="58"/>
      <c r="D19" s="58"/>
      <c r="E19" s="59"/>
    </row>
    <row r="20" spans="1:5" ht="92.25" customHeight="1" x14ac:dyDescent="0.25">
      <c r="A20" s="57" t="s">
        <v>244</v>
      </c>
      <c r="B20" s="58"/>
      <c r="C20" s="58"/>
      <c r="D20" s="58"/>
      <c r="E20" s="59"/>
    </row>
    <row r="21" spans="1:5" ht="53.1" customHeight="1" x14ac:dyDescent="0.25">
      <c r="A21" s="57" t="s">
        <v>65</v>
      </c>
      <c r="B21" s="60"/>
      <c r="C21" s="60"/>
      <c r="D21" s="60"/>
      <c r="E21" s="61"/>
    </row>
  </sheetData>
  <mergeCells count="10">
    <mergeCell ref="A18:E18"/>
    <mergeCell ref="A19:E19"/>
    <mergeCell ref="A20:E20"/>
    <mergeCell ref="A21:E21"/>
    <mergeCell ref="A1:E1"/>
    <mergeCell ref="A17:E17"/>
    <mergeCell ref="A2:A3"/>
    <mergeCell ref="B2:B3"/>
    <mergeCell ref="C2:D2"/>
    <mergeCell ref="E2:E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8"/>
  <sheetViews>
    <sheetView tabSelected="1" topLeftCell="A4" zoomScale="90" zoomScaleNormal="90" workbookViewId="0">
      <selection activeCell="E31" sqref="E31"/>
    </sheetView>
  </sheetViews>
  <sheetFormatPr baseColWidth="10" defaultRowHeight="15" x14ac:dyDescent="0.25"/>
  <cols>
    <col min="1" max="1" width="54.42578125" customWidth="1"/>
    <col min="2" max="2" width="60.42578125" customWidth="1"/>
    <col min="3" max="3" width="16.42578125" customWidth="1"/>
    <col min="4" max="4" width="116.28515625" style="45" customWidth="1"/>
    <col min="5" max="5" width="37.28515625" customWidth="1"/>
    <col min="6" max="6" width="46" customWidth="1"/>
  </cols>
  <sheetData>
    <row r="1" spans="1:6" ht="23.25" x14ac:dyDescent="0.25">
      <c r="A1" s="62" t="s">
        <v>30</v>
      </c>
      <c r="B1" s="63"/>
      <c r="C1" s="63"/>
      <c r="D1" s="64"/>
    </row>
    <row r="2" spans="1:6" x14ac:dyDescent="0.25">
      <c r="A2" s="11"/>
      <c r="B2" s="25"/>
    </row>
    <row r="3" spans="1:6" ht="23.25" x14ac:dyDescent="0.25">
      <c r="A3" s="9"/>
      <c r="B3" s="26"/>
      <c r="C3" s="20" t="s">
        <v>98</v>
      </c>
    </row>
    <row r="4" spans="1:6" ht="31.5" x14ac:dyDescent="0.25">
      <c r="A4" s="9"/>
      <c r="B4" s="10"/>
      <c r="C4" s="21" t="s">
        <v>97</v>
      </c>
    </row>
    <row r="5" spans="1:6" ht="23.25" x14ac:dyDescent="0.25">
      <c r="A5" s="12"/>
      <c r="B5" s="10"/>
      <c r="C5" s="22" t="s">
        <v>96</v>
      </c>
    </row>
    <row r="6" spans="1:6" s="6" customFormat="1" ht="37.5" x14ac:dyDescent="0.25">
      <c r="A6" s="34" t="s">
        <v>110</v>
      </c>
      <c r="B6" s="34" t="s">
        <v>109</v>
      </c>
      <c r="C6" s="35" t="s">
        <v>80</v>
      </c>
      <c r="D6" s="46" t="s">
        <v>99</v>
      </c>
      <c r="E6" s="35" t="s">
        <v>79</v>
      </c>
      <c r="F6" s="35" t="s">
        <v>232</v>
      </c>
    </row>
    <row r="7" spans="1:6" s="6" customFormat="1" ht="18.75" x14ac:dyDescent="0.25">
      <c r="A7" s="95" t="s">
        <v>103</v>
      </c>
      <c r="B7" s="96"/>
      <c r="C7" s="96"/>
      <c r="D7" s="97"/>
      <c r="E7" s="32"/>
      <c r="F7" s="32"/>
    </row>
    <row r="8" spans="1:6" s="6" customFormat="1" ht="120" x14ac:dyDescent="0.25">
      <c r="A8" s="7" t="s">
        <v>81</v>
      </c>
      <c r="B8" s="7" t="s">
        <v>114</v>
      </c>
      <c r="C8" s="113">
        <v>2</v>
      </c>
      <c r="D8" s="47" t="s">
        <v>152</v>
      </c>
      <c r="E8" s="7"/>
      <c r="F8" s="7"/>
    </row>
    <row r="9" spans="1:6" s="6" customFormat="1" ht="195" customHeight="1" x14ac:dyDescent="0.25">
      <c r="A9" s="7" t="s">
        <v>82</v>
      </c>
      <c r="B9" s="7" t="s">
        <v>91</v>
      </c>
      <c r="C9" s="113">
        <v>2</v>
      </c>
      <c r="D9" s="47" t="s">
        <v>153</v>
      </c>
      <c r="E9" s="7"/>
      <c r="F9" s="7"/>
    </row>
    <row r="10" spans="1:6" s="6" customFormat="1" ht="180" x14ac:dyDescent="0.25">
      <c r="A10" s="7" t="s">
        <v>67</v>
      </c>
      <c r="B10" s="7" t="s">
        <v>229</v>
      </c>
      <c r="C10" s="113">
        <v>2</v>
      </c>
      <c r="D10" s="47" t="s">
        <v>213</v>
      </c>
      <c r="E10" s="7" t="s">
        <v>230</v>
      </c>
      <c r="F10" s="7" t="s">
        <v>234</v>
      </c>
    </row>
    <row r="11" spans="1:6" s="13" customFormat="1" ht="18.75" x14ac:dyDescent="0.25">
      <c r="A11" s="95" t="s">
        <v>104</v>
      </c>
      <c r="B11" s="96"/>
      <c r="C11" s="96"/>
      <c r="D11" s="97"/>
      <c r="E11" s="19"/>
      <c r="F11" s="19"/>
    </row>
    <row r="12" spans="1:6" s="6" customFormat="1" ht="105" x14ac:dyDescent="0.25">
      <c r="A12" s="6" t="s">
        <v>84</v>
      </c>
      <c r="B12" s="24" t="s">
        <v>92</v>
      </c>
      <c r="C12" s="113">
        <v>2</v>
      </c>
      <c r="D12" s="47" t="s">
        <v>212</v>
      </c>
      <c r="E12" s="7"/>
      <c r="F12" s="7"/>
    </row>
    <row r="13" spans="1:6" s="6" customFormat="1" ht="105" x14ac:dyDescent="0.25">
      <c r="A13" s="7" t="s">
        <v>75</v>
      </c>
      <c r="B13" s="29" t="s">
        <v>83</v>
      </c>
      <c r="C13" s="113">
        <v>2</v>
      </c>
      <c r="D13" s="47" t="s">
        <v>141</v>
      </c>
      <c r="E13" s="7"/>
      <c r="F13" s="7"/>
    </row>
    <row r="14" spans="1:6" s="6" customFormat="1" ht="409.5" x14ac:dyDescent="0.25">
      <c r="A14" s="7" t="s">
        <v>53</v>
      </c>
      <c r="B14" s="7" t="s">
        <v>143</v>
      </c>
      <c r="C14" s="113">
        <v>2</v>
      </c>
      <c r="D14" s="47" t="s">
        <v>154</v>
      </c>
      <c r="E14" s="19" t="s">
        <v>142</v>
      </c>
      <c r="F14" s="19"/>
    </row>
    <row r="15" spans="1:6" s="6" customFormat="1" ht="390" x14ac:dyDescent="0.25">
      <c r="A15" s="7" t="s">
        <v>52</v>
      </c>
      <c r="B15" s="18" t="s">
        <v>118</v>
      </c>
      <c r="C15" s="113">
        <v>2</v>
      </c>
      <c r="D15" s="47" t="s">
        <v>144</v>
      </c>
      <c r="E15" s="7" t="s">
        <v>231</v>
      </c>
      <c r="F15" s="7" t="s">
        <v>235</v>
      </c>
    </row>
    <row r="16" spans="1:6" s="6" customFormat="1" ht="90" x14ac:dyDescent="0.25">
      <c r="A16" s="18" t="s">
        <v>68</v>
      </c>
      <c r="B16" s="18" t="s">
        <v>145</v>
      </c>
      <c r="C16" s="113">
        <v>2</v>
      </c>
      <c r="D16" s="47" t="s">
        <v>146</v>
      </c>
      <c r="E16" s="7"/>
      <c r="F16" s="7"/>
    </row>
    <row r="17" spans="1:6" s="6" customFormat="1" ht="195" x14ac:dyDescent="0.25">
      <c r="A17" s="7" t="s">
        <v>85</v>
      </c>
      <c r="B17" s="24" t="s">
        <v>117</v>
      </c>
      <c r="C17" s="113">
        <v>2</v>
      </c>
      <c r="D17" s="47" t="s">
        <v>155</v>
      </c>
      <c r="E17" s="7"/>
      <c r="F17" s="7"/>
    </row>
    <row r="18" spans="1:6" s="6" customFormat="1" ht="60" x14ac:dyDescent="0.25">
      <c r="A18" s="7" t="s">
        <v>87</v>
      </c>
      <c r="B18" s="7" t="s">
        <v>93</v>
      </c>
      <c r="C18" s="52" t="s">
        <v>147</v>
      </c>
      <c r="D18" s="53" t="s">
        <v>126</v>
      </c>
      <c r="E18" s="7"/>
      <c r="F18" s="7"/>
    </row>
    <row r="19" spans="1:6" s="6" customFormat="1" ht="18.75" x14ac:dyDescent="0.25">
      <c r="A19" s="95" t="s">
        <v>105</v>
      </c>
      <c r="B19" s="96"/>
      <c r="C19" s="96"/>
      <c r="D19" s="97"/>
      <c r="E19" s="7"/>
      <c r="F19" s="7"/>
    </row>
    <row r="20" spans="1:6" s="6" customFormat="1" ht="165" x14ac:dyDescent="0.25">
      <c r="A20" s="7" t="s">
        <v>51</v>
      </c>
      <c r="B20" s="24" t="s">
        <v>113</v>
      </c>
      <c r="C20" s="113">
        <v>2</v>
      </c>
      <c r="D20" s="47" t="s">
        <v>223</v>
      </c>
      <c r="E20" s="139" t="s">
        <v>148</v>
      </c>
      <c r="F20" s="44" t="s">
        <v>238</v>
      </c>
    </row>
    <row r="21" spans="1:6" s="28" customFormat="1" ht="60" x14ac:dyDescent="0.25">
      <c r="A21" s="24" t="s">
        <v>55</v>
      </c>
      <c r="B21" s="24" t="s">
        <v>73</v>
      </c>
      <c r="C21" s="113">
        <v>2</v>
      </c>
      <c r="D21" s="48" t="s">
        <v>224</v>
      </c>
      <c r="E21" s="140" t="s">
        <v>215</v>
      </c>
      <c r="F21" s="44" t="s">
        <v>237</v>
      </c>
    </row>
    <row r="22" spans="1:6" s="6" customFormat="1" ht="60" x14ac:dyDescent="0.25">
      <c r="A22" s="7" t="s">
        <v>88</v>
      </c>
      <c r="B22" s="7" t="s">
        <v>111</v>
      </c>
      <c r="C22" s="52" t="s">
        <v>147</v>
      </c>
      <c r="D22" s="49"/>
      <c r="E22" s="44"/>
      <c r="F22" s="44"/>
    </row>
    <row r="23" spans="1:6" s="14" customFormat="1" ht="18.75" x14ac:dyDescent="0.25">
      <c r="A23" s="95" t="s">
        <v>106</v>
      </c>
      <c r="B23" s="96"/>
      <c r="C23" s="96"/>
      <c r="D23" s="97"/>
      <c r="E23" s="31"/>
      <c r="F23" s="31"/>
    </row>
    <row r="24" spans="1:6" s="6" customFormat="1" ht="195" x14ac:dyDescent="0.25">
      <c r="A24" s="7" t="s">
        <v>50</v>
      </c>
      <c r="B24" s="7" t="s">
        <v>119</v>
      </c>
      <c r="C24" s="113">
        <v>2</v>
      </c>
      <c r="D24" s="47" t="s">
        <v>156</v>
      </c>
      <c r="E24" s="55" t="s">
        <v>214</v>
      </c>
      <c r="F24" s="55"/>
    </row>
    <row r="25" spans="1:6" s="6" customFormat="1" ht="180" x14ac:dyDescent="0.25">
      <c r="A25" s="7" t="s">
        <v>49</v>
      </c>
      <c r="B25" s="24" t="s">
        <v>94</v>
      </c>
      <c r="C25" s="113">
        <v>2</v>
      </c>
      <c r="D25" s="47" t="s">
        <v>216</v>
      </c>
      <c r="E25" s="55" t="s">
        <v>225</v>
      </c>
      <c r="F25" s="55"/>
    </row>
    <row r="26" spans="1:6" s="28" customFormat="1" ht="60" x14ac:dyDescent="0.25">
      <c r="A26" s="24" t="s">
        <v>58</v>
      </c>
      <c r="B26" s="27" t="s">
        <v>71</v>
      </c>
      <c r="C26" s="113">
        <v>2</v>
      </c>
      <c r="D26" s="48" t="s">
        <v>149</v>
      </c>
      <c r="E26" s="54"/>
      <c r="F26" s="54"/>
    </row>
    <row r="27" spans="1:6" s="6" customFormat="1" ht="45" x14ac:dyDescent="0.25">
      <c r="A27" s="24" t="s">
        <v>72</v>
      </c>
      <c r="B27" s="36" t="s">
        <v>115</v>
      </c>
      <c r="C27" s="113">
        <v>2</v>
      </c>
      <c r="D27" s="47" t="s">
        <v>150</v>
      </c>
      <c r="E27" s="7"/>
      <c r="F27" s="7"/>
    </row>
    <row r="28" spans="1:6" s="6" customFormat="1" ht="18.75" x14ac:dyDescent="0.25">
      <c r="A28" s="95" t="s">
        <v>107</v>
      </c>
      <c r="B28" s="96"/>
      <c r="C28" s="96"/>
      <c r="D28" s="97"/>
      <c r="E28" s="32"/>
      <c r="F28" s="32"/>
    </row>
    <row r="29" spans="1:6" s="6" customFormat="1" ht="67.5" x14ac:dyDescent="0.25">
      <c r="A29" s="7" t="s">
        <v>31</v>
      </c>
      <c r="B29" s="24" t="s">
        <v>70</v>
      </c>
      <c r="C29" s="113">
        <v>2</v>
      </c>
      <c r="D29" s="47" t="s">
        <v>226</v>
      </c>
      <c r="E29" s="7"/>
      <c r="F29" s="7"/>
    </row>
    <row r="30" spans="1:6" s="6" customFormat="1" ht="191.25" x14ac:dyDescent="0.25">
      <c r="A30" s="7" t="s">
        <v>56</v>
      </c>
      <c r="B30" s="7" t="s">
        <v>112</v>
      </c>
      <c r="C30" s="113">
        <v>2</v>
      </c>
      <c r="D30" s="47" t="s">
        <v>151</v>
      </c>
      <c r="E30" s="7"/>
    </row>
    <row r="31" spans="1:6" s="6" customFormat="1" ht="330" x14ac:dyDescent="0.25">
      <c r="A31" s="7" t="s">
        <v>86</v>
      </c>
      <c r="B31" s="7" t="s">
        <v>116</v>
      </c>
      <c r="C31" s="113">
        <v>2</v>
      </c>
      <c r="D31" s="47" t="s">
        <v>217</v>
      </c>
      <c r="E31" s="139" t="s">
        <v>218</v>
      </c>
      <c r="F31" s="7" t="s">
        <v>240</v>
      </c>
    </row>
    <row r="32" spans="1:6" s="6" customFormat="1" ht="90" x14ac:dyDescent="0.25">
      <c r="A32" s="7" t="s">
        <v>89</v>
      </c>
      <c r="B32" s="7" t="s">
        <v>69</v>
      </c>
      <c r="C32" s="44" t="s">
        <v>157</v>
      </c>
      <c r="D32" s="49"/>
      <c r="E32" s="7"/>
      <c r="F32" s="7"/>
    </row>
    <row r="33" spans="1:6" s="6" customFormat="1" x14ac:dyDescent="0.25">
      <c r="A33" s="7"/>
      <c r="B33" s="7"/>
      <c r="C33" s="7"/>
      <c r="D33" s="47"/>
      <c r="E33" s="7"/>
      <c r="F33" s="7"/>
    </row>
    <row r="34" spans="1:6" s="6" customFormat="1" ht="18.75" x14ac:dyDescent="0.25">
      <c r="A34" s="95" t="s">
        <v>108</v>
      </c>
      <c r="B34" s="96"/>
      <c r="C34" s="96"/>
      <c r="D34" s="97"/>
      <c r="E34" s="32"/>
      <c r="F34" s="32"/>
    </row>
    <row r="35" spans="1:6" s="6" customFormat="1" x14ac:dyDescent="0.25">
      <c r="A35" s="18" t="s">
        <v>90</v>
      </c>
      <c r="B35" s="7"/>
      <c r="C35" s="7"/>
      <c r="D35" s="47"/>
      <c r="E35" s="7"/>
      <c r="F35" s="7"/>
    </row>
    <row r="36" spans="1:6" s="6" customFormat="1" ht="18.75" x14ac:dyDescent="0.25">
      <c r="A36" s="30"/>
      <c r="B36" s="7"/>
      <c r="C36" s="7"/>
      <c r="D36" s="47"/>
      <c r="E36" s="33"/>
      <c r="F36" s="33"/>
    </row>
    <row r="37" spans="1:6" s="6" customFormat="1" ht="18.75" x14ac:dyDescent="0.25">
      <c r="A37" s="81" t="s">
        <v>32</v>
      </c>
      <c r="B37" s="82"/>
      <c r="C37" s="82"/>
      <c r="D37" s="82"/>
      <c r="E37" s="83"/>
    </row>
    <row r="38" spans="1:6" s="6" customFormat="1" ht="18.75" x14ac:dyDescent="0.25">
      <c r="A38" s="15" t="s">
        <v>228</v>
      </c>
      <c r="B38" s="17"/>
      <c r="C38" s="15">
        <v>36</v>
      </c>
      <c r="D38" s="84" t="s">
        <v>245</v>
      </c>
      <c r="E38" s="85"/>
    </row>
    <row r="39" spans="1:6" s="6" customFormat="1" ht="18.75" x14ac:dyDescent="0.25">
      <c r="A39" s="89" t="s">
        <v>33</v>
      </c>
      <c r="B39" s="86" t="s">
        <v>210</v>
      </c>
      <c r="C39" s="87"/>
      <c r="D39" s="87"/>
      <c r="E39" s="88"/>
    </row>
    <row r="40" spans="1:6" s="6" customFormat="1" ht="18.75" x14ac:dyDescent="0.25">
      <c r="A40" s="90"/>
      <c r="B40" s="86" t="s">
        <v>219</v>
      </c>
      <c r="C40" s="87"/>
      <c r="D40" s="87"/>
      <c r="E40" s="88"/>
    </row>
    <row r="41" spans="1:6" s="6" customFormat="1" ht="233.25" customHeight="1" x14ac:dyDescent="0.25">
      <c r="A41" s="91"/>
      <c r="B41" s="92" t="s">
        <v>239</v>
      </c>
      <c r="C41" s="93"/>
      <c r="D41" s="93"/>
      <c r="E41" s="94"/>
    </row>
    <row r="42" spans="1:6" s="6" customFormat="1" ht="18.75" x14ac:dyDescent="0.25">
      <c r="A42" s="81" t="s">
        <v>34</v>
      </c>
      <c r="B42" s="82"/>
      <c r="C42" s="82"/>
      <c r="D42" s="82"/>
      <c r="E42" s="83"/>
    </row>
    <row r="43" spans="1:6" s="6" customFormat="1" ht="72.75" customHeight="1" x14ac:dyDescent="0.25">
      <c r="A43" s="15" t="s">
        <v>35</v>
      </c>
      <c r="B43" s="75" t="s">
        <v>102</v>
      </c>
      <c r="C43" s="76"/>
      <c r="D43" s="76"/>
      <c r="E43" s="77"/>
    </row>
    <row r="44" spans="1:6" s="6" customFormat="1" ht="102.75" customHeight="1" x14ac:dyDescent="0.25">
      <c r="A44" s="15" t="s">
        <v>36</v>
      </c>
      <c r="B44" s="75" t="s">
        <v>246</v>
      </c>
      <c r="C44" s="76"/>
      <c r="D44" s="76"/>
      <c r="E44" s="77"/>
    </row>
    <row r="45" spans="1:6" s="6" customFormat="1" ht="18.75" x14ac:dyDescent="0.25">
      <c r="A45" s="23" t="s">
        <v>57</v>
      </c>
      <c r="B45" s="78" t="s">
        <v>66</v>
      </c>
      <c r="C45" s="79"/>
      <c r="D45" s="79"/>
      <c r="E45" s="80"/>
    </row>
    <row r="46" spans="1:6" s="6" customFormat="1" x14ac:dyDescent="0.25">
      <c r="D46" s="50"/>
    </row>
    <row r="47" spans="1:6" s="6" customFormat="1" x14ac:dyDescent="0.25">
      <c r="D47" s="50"/>
    </row>
    <row r="48" spans="1:6" s="6" customFormat="1" x14ac:dyDescent="0.25">
      <c r="D48" s="50"/>
    </row>
    <row r="49" spans="4:4" s="6" customFormat="1" x14ac:dyDescent="0.25">
      <c r="D49" s="50"/>
    </row>
    <row r="50" spans="4:4" s="6" customFormat="1" x14ac:dyDescent="0.25">
      <c r="D50" s="50"/>
    </row>
    <row r="51" spans="4:4" s="6" customFormat="1" x14ac:dyDescent="0.25">
      <c r="D51" s="50"/>
    </row>
    <row r="52" spans="4:4" s="6" customFormat="1" x14ac:dyDescent="0.25">
      <c r="D52" s="50"/>
    </row>
    <row r="53" spans="4:4" s="6" customFormat="1" x14ac:dyDescent="0.25">
      <c r="D53" s="50"/>
    </row>
    <row r="54" spans="4:4" s="6" customFormat="1" x14ac:dyDescent="0.25">
      <c r="D54" s="50"/>
    </row>
    <row r="55" spans="4:4" s="6" customFormat="1" x14ac:dyDescent="0.25">
      <c r="D55" s="50"/>
    </row>
    <row r="56" spans="4:4" s="6" customFormat="1" x14ac:dyDescent="0.25">
      <c r="D56" s="50"/>
    </row>
    <row r="57" spans="4:4" s="6" customFormat="1" x14ac:dyDescent="0.25">
      <c r="D57" s="50"/>
    </row>
    <row r="58" spans="4:4" s="6" customFormat="1" x14ac:dyDescent="0.25">
      <c r="D58" s="50"/>
    </row>
    <row r="59" spans="4:4" s="6" customFormat="1" x14ac:dyDescent="0.25">
      <c r="D59" s="50"/>
    </row>
    <row r="60" spans="4:4" s="6" customFormat="1" x14ac:dyDescent="0.25">
      <c r="D60" s="50"/>
    </row>
    <row r="61" spans="4:4" s="6" customFormat="1" x14ac:dyDescent="0.25">
      <c r="D61" s="50"/>
    </row>
    <row r="62" spans="4:4" s="6" customFormat="1" x14ac:dyDescent="0.25">
      <c r="D62" s="50"/>
    </row>
    <row r="63" spans="4:4" s="6" customFormat="1" x14ac:dyDescent="0.25">
      <c r="D63" s="50"/>
    </row>
    <row r="64" spans="4:4" s="6" customFormat="1" x14ac:dyDescent="0.25">
      <c r="D64" s="50"/>
    </row>
    <row r="65" spans="4:4" s="6" customFormat="1" x14ac:dyDescent="0.25">
      <c r="D65" s="50"/>
    </row>
    <row r="66" spans="4:4" s="6" customFormat="1" x14ac:dyDescent="0.25">
      <c r="D66" s="50"/>
    </row>
    <row r="67" spans="4:4" s="6" customFormat="1" x14ac:dyDescent="0.25">
      <c r="D67" s="50"/>
    </row>
    <row r="68" spans="4:4" s="6" customFormat="1" x14ac:dyDescent="0.25">
      <c r="D68" s="50"/>
    </row>
    <row r="69" spans="4:4" s="6" customFormat="1" x14ac:dyDescent="0.25">
      <c r="D69" s="50"/>
    </row>
    <row r="70" spans="4:4" s="6" customFormat="1" x14ac:dyDescent="0.25">
      <c r="D70" s="50"/>
    </row>
    <row r="71" spans="4:4" s="6" customFormat="1" x14ac:dyDescent="0.25">
      <c r="D71" s="50"/>
    </row>
    <row r="72" spans="4:4" s="6" customFormat="1" x14ac:dyDescent="0.25">
      <c r="D72" s="50"/>
    </row>
    <row r="73" spans="4:4" s="5" customFormat="1" x14ac:dyDescent="0.25">
      <c r="D73" s="51"/>
    </row>
    <row r="74" spans="4:4" s="5" customFormat="1" x14ac:dyDescent="0.25">
      <c r="D74" s="51"/>
    </row>
    <row r="75" spans="4:4" s="5" customFormat="1" x14ac:dyDescent="0.25">
      <c r="D75" s="51"/>
    </row>
    <row r="76" spans="4:4" s="5" customFormat="1" x14ac:dyDescent="0.25">
      <c r="D76" s="51"/>
    </row>
    <row r="77" spans="4:4" s="5" customFormat="1" x14ac:dyDescent="0.25">
      <c r="D77" s="51"/>
    </row>
    <row r="78" spans="4:4" s="5" customFormat="1" x14ac:dyDescent="0.25">
      <c r="D78" s="51"/>
    </row>
  </sheetData>
  <mergeCells count="17">
    <mergeCell ref="A1:D1"/>
    <mergeCell ref="A7:D7"/>
    <mergeCell ref="A11:D11"/>
    <mergeCell ref="B43:E43"/>
    <mergeCell ref="A37:E37"/>
    <mergeCell ref="A19:D19"/>
    <mergeCell ref="A23:D23"/>
    <mergeCell ref="A28:D28"/>
    <mergeCell ref="A34:D34"/>
    <mergeCell ref="B44:E44"/>
    <mergeCell ref="B45:E45"/>
    <mergeCell ref="A42:E42"/>
    <mergeCell ref="D38:E38"/>
    <mergeCell ref="B39:E39"/>
    <mergeCell ref="A39:A41"/>
    <mergeCell ref="B40:E40"/>
    <mergeCell ref="B41:E41"/>
  </mergeCells>
  <pageMargins left="0.7" right="0.7" top="0.75" bottom="0.75" header="0.3" footer="0.3"/>
  <pageSetup paperSize="9" scale="4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8"/>
  <sheetViews>
    <sheetView topLeftCell="A10" workbookViewId="0">
      <selection activeCell="G3" sqref="G3"/>
    </sheetView>
  </sheetViews>
  <sheetFormatPr baseColWidth="10" defaultRowHeight="15" x14ac:dyDescent="0.25"/>
  <cols>
    <col min="1" max="1" width="37.28515625" style="134" customWidth="1"/>
    <col min="2" max="2" width="29.85546875" style="100" bestFit="1" customWidth="1"/>
    <col min="3" max="3" width="18.140625" style="100" bestFit="1" customWidth="1"/>
    <col min="4" max="4" width="13.28515625" style="100" customWidth="1"/>
    <col min="5" max="5" width="18" style="102" customWidth="1"/>
    <col min="6" max="6" width="53" style="100" customWidth="1"/>
    <col min="7" max="7" width="113.140625" style="100" customWidth="1"/>
    <col min="8" max="8" width="39.28515625" style="100" customWidth="1"/>
    <col min="9" max="9" width="50" style="100" customWidth="1"/>
    <col min="10" max="10" width="62" style="100" customWidth="1"/>
    <col min="11" max="11" width="70.42578125" style="100" customWidth="1"/>
    <col min="12" max="12" width="28.85546875" style="133" customWidth="1"/>
    <col min="13" max="13" width="57" style="100" customWidth="1"/>
    <col min="14" max="16384" width="11.42578125" style="100"/>
  </cols>
  <sheetData>
    <row r="1" spans="1:15" s="100" customFormat="1" ht="56.25" customHeight="1" x14ac:dyDescent="0.25">
      <c r="A1" s="16" t="s">
        <v>40</v>
      </c>
      <c r="B1" s="16" t="s">
        <v>120</v>
      </c>
      <c r="C1" s="16" t="s">
        <v>41</v>
      </c>
      <c r="D1" s="16" t="s">
        <v>42</v>
      </c>
      <c r="E1" s="16" t="s">
        <v>43</v>
      </c>
      <c r="F1" s="16" t="s">
        <v>48</v>
      </c>
      <c r="G1" s="16" t="s">
        <v>44</v>
      </c>
      <c r="H1" s="16" t="s">
        <v>165</v>
      </c>
      <c r="I1" s="16" t="s">
        <v>47</v>
      </c>
      <c r="J1" s="16" t="s">
        <v>45</v>
      </c>
      <c r="K1" s="16" t="s">
        <v>74</v>
      </c>
      <c r="L1" s="114" t="s">
        <v>46</v>
      </c>
      <c r="M1" s="115" t="s">
        <v>232</v>
      </c>
    </row>
    <row r="2" spans="1:15" s="100" customFormat="1" ht="60" x14ac:dyDescent="0.25">
      <c r="A2" s="116" t="s">
        <v>159</v>
      </c>
      <c r="B2" s="117">
        <f>B3+B4</f>
        <v>300000</v>
      </c>
      <c r="C2" s="117">
        <f>C3+C4</f>
        <v>450000</v>
      </c>
      <c r="D2" s="118" t="s">
        <v>164</v>
      </c>
      <c r="E2" s="119">
        <f>(B2+C2)/3322861</f>
        <v>0.2257091103118668</v>
      </c>
      <c r="F2" s="120"/>
      <c r="G2" s="120"/>
      <c r="H2" s="120"/>
      <c r="I2" s="120"/>
      <c r="J2" s="120"/>
      <c r="K2" s="120"/>
      <c r="L2" s="121"/>
    </row>
    <row r="3" spans="1:15" s="100" customFormat="1" ht="236.25" x14ac:dyDescent="0.25">
      <c r="A3" s="24" t="s">
        <v>160</v>
      </c>
      <c r="B3" s="122">
        <v>0</v>
      </c>
      <c r="C3" s="122">
        <v>450000</v>
      </c>
      <c r="D3" s="118" t="s">
        <v>164</v>
      </c>
      <c r="E3" s="119">
        <f t="shared" ref="E3:E13" si="0">(B3+C3)/3322861</f>
        <v>0.13542546618712006</v>
      </c>
      <c r="F3" s="123" t="s">
        <v>247</v>
      </c>
      <c r="G3" s="124" t="s">
        <v>248</v>
      </c>
      <c r="H3" s="123" t="s">
        <v>249</v>
      </c>
      <c r="I3" s="125" t="s">
        <v>161</v>
      </c>
      <c r="J3" s="120" t="s">
        <v>250</v>
      </c>
      <c r="K3" s="125" t="s">
        <v>162</v>
      </c>
      <c r="L3" s="123" t="s">
        <v>163</v>
      </c>
      <c r="O3" s="100" t="s">
        <v>172</v>
      </c>
    </row>
    <row r="4" spans="1:15" s="100" customFormat="1" ht="204.75" x14ac:dyDescent="0.25">
      <c r="A4" s="24" t="s">
        <v>158</v>
      </c>
      <c r="B4" s="122">
        <v>300000</v>
      </c>
      <c r="C4" s="122">
        <v>0</v>
      </c>
      <c r="D4" s="118" t="s">
        <v>164</v>
      </c>
      <c r="E4" s="119">
        <f t="shared" si="0"/>
        <v>9.0283644124746723E-2</v>
      </c>
      <c r="F4" s="123" t="s">
        <v>251</v>
      </c>
      <c r="G4" s="123" t="s">
        <v>252</v>
      </c>
      <c r="H4" s="123" t="s">
        <v>253</v>
      </c>
      <c r="I4" s="126" t="s">
        <v>166</v>
      </c>
      <c r="J4" s="126" t="s">
        <v>167</v>
      </c>
      <c r="K4" s="126" t="s">
        <v>168</v>
      </c>
      <c r="L4" s="123" t="s">
        <v>169</v>
      </c>
      <c r="M4" s="127" t="s">
        <v>236</v>
      </c>
    </row>
    <row r="5" spans="1:15" s="100" customFormat="1" ht="75" x14ac:dyDescent="0.25">
      <c r="A5" s="116" t="s">
        <v>170</v>
      </c>
      <c r="B5" s="117">
        <f>B6+B7</f>
        <v>300000</v>
      </c>
      <c r="C5" s="117">
        <f>C6+C7</f>
        <v>100000</v>
      </c>
      <c r="D5" s="118" t="s">
        <v>164</v>
      </c>
      <c r="E5" s="119">
        <f t="shared" si="0"/>
        <v>0.12037819216632896</v>
      </c>
      <c r="F5" s="120"/>
      <c r="G5" s="120"/>
      <c r="H5" s="120"/>
      <c r="I5" s="120"/>
      <c r="J5" s="120"/>
      <c r="K5" s="120"/>
      <c r="L5" s="121"/>
      <c r="M5" s="128"/>
    </row>
    <row r="6" spans="1:15" s="100" customFormat="1" ht="264.75" x14ac:dyDescent="0.25">
      <c r="A6" s="24" t="s">
        <v>171</v>
      </c>
      <c r="B6" s="122">
        <v>300000</v>
      </c>
      <c r="C6" s="122">
        <v>0</v>
      </c>
      <c r="D6" s="118" t="s">
        <v>164</v>
      </c>
      <c r="E6" s="119">
        <f t="shared" si="0"/>
        <v>9.0283644124746723E-2</v>
      </c>
      <c r="F6" s="129" t="s">
        <v>173</v>
      </c>
      <c r="G6" s="48" t="s">
        <v>254</v>
      </c>
      <c r="H6" s="120" t="s">
        <v>174</v>
      </c>
      <c r="I6" s="120" t="s">
        <v>175</v>
      </c>
      <c r="J6" s="120" t="s">
        <v>176</v>
      </c>
      <c r="K6" s="123" t="s">
        <v>177</v>
      </c>
      <c r="L6" s="123" t="s">
        <v>178</v>
      </c>
      <c r="M6" s="128"/>
    </row>
    <row r="7" spans="1:15" s="100" customFormat="1" ht="228.75" x14ac:dyDescent="0.25">
      <c r="A7" s="24" t="s">
        <v>179</v>
      </c>
      <c r="B7" s="122">
        <v>0</v>
      </c>
      <c r="C7" s="122">
        <v>100000</v>
      </c>
      <c r="D7" s="118" t="s">
        <v>164</v>
      </c>
      <c r="E7" s="119">
        <f t="shared" si="0"/>
        <v>3.009454804158224E-2</v>
      </c>
      <c r="F7" s="120" t="s">
        <v>181</v>
      </c>
      <c r="G7" s="126" t="s">
        <v>180</v>
      </c>
      <c r="H7" s="120" t="s">
        <v>255</v>
      </c>
      <c r="I7" s="120" t="s">
        <v>182</v>
      </c>
      <c r="J7" s="120" t="s">
        <v>183</v>
      </c>
      <c r="K7" s="120" t="s">
        <v>184</v>
      </c>
      <c r="L7" s="123" t="s">
        <v>185</v>
      </c>
      <c r="M7" s="128"/>
    </row>
    <row r="8" spans="1:15" s="100" customFormat="1" ht="90" x14ac:dyDescent="0.25">
      <c r="A8" s="116" t="s">
        <v>186</v>
      </c>
      <c r="B8" s="117">
        <f>B9+B10</f>
        <v>1010533</v>
      </c>
      <c r="C8" s="117">
        <f>C9+C10</f>
        <v>500000</v>
      </c>
      <c r="D8" s="118" t="s">
        <v>164</v>
      </c>
      <c r="E8" s="119">
        <f t="shared" si="0"/>
        <v>0.45458807936895346</v>
      </c>
      <c r="F8" s="120"/>
      <c r="G8" s="120"/>
      <c r="H8" s="120"/>
      <c r="I8" s="120"/>
      <c r="J8" s="120"/>
      <c r="K8" s="120"/>
      <c r="L8" s="121"/>
      <c r="M8" s="128"/>
    </row>
    <row r="9" spans="1:15" s="100" customFormat="1" ht="351" customHeight="1" x14ac:dyDescent="0.25">
      <c r="A9" s="24" t="s">
        <v>190</v>
      </c>
      <c r="B9" s="122">
        <v>1010533</v>
      </c>
      <c r="C9" s="122">
        <v>0</v>
      </c>
      <c r="D9" s="118" t="s">
        <v>164</v>
      </c>
      <c r="E9" s="119">
        <f t="shared" si="0"/>
        <v>0.30411533916104222</v>
      </c>
      <c r="F9" s="126" t="s">
        <v>187</v>
      </c>
      <c r="G9" s="120" t="s">
        <v>256</v>
      </c>
      <c r="H9" s="126" t="s">
        <v>174</v>
      </c>
      <c r="I9" s="126" t="s">
        <v>191</v>
      </c>
      <c r="J9" s="126" t="s">
        <v>257</v>
      </c>
      <c r="K9" s="126" t="s">
        <v>189</v>
      </c>
      <c r="L9" s="123" t="s">
        <v>188</v>
      </c>
      <c r="M9" s="128"/>
    </row>
    <row r="10" spans="1:15" s="100" customFormat="1" ht="195" customHeight="1" x14ac:dyDescent="0.25">
      <c r="A10" s="24" t="s">
        <v>192</v>
      </c>
      <c r="B10" s="122">
        <v>0</v>
      </c>
      <c r="C10" s="122">
        <v>500000</v>
      </c>
      <c r="D10" s="118" t="s">
        <v>164</v>
      </c>
      <c r="E10" s="119">
        <f>(B10+C10)/3322861</f>
        <v>0.15047274020791118</v>
      </c>
      <c r="F10" s="126" t="s">
        <v>193</v>
      </c>
      <c r="G10" s="126" t="s">
        <v>194</v>
      </c>
      <c r="H10" s="120" t="s">
        <v>258</v>
      </c>
      <c r="I10" s="120" t="s">
        <v>259</v>
      </c>
      <c r="J10" s="126" t="s">
        <v>260</v>
      </c>
      <c r="K10" s="126" t="s">
        <v>195</v>
      </c>
      <c r="L10" s="123" t="s">
        <v>196</v>
      </c>
      <c r="M10" s="24"/>
    </row>
    <row r="11" spans="1:15" s="100" customFormat="1" ht="230.25" x14ac:dyDescent="0.25">
      <c r="A11" s="116" t="s">
        <v>197</v>
      </c>
      <c r="B11" s="117">
        <v>0</v>
      </c>
      <c r="C11" s="117">
        <v>50000</v>
      </c>
      <c r="D11" s="118" t="s">
        <v>164</v>
      </c>
      <c r="E11" s="119">
        <f t="shared" si="0"/>
        <v>1.504727402079112E-2</v>
      </c>
      <c r="F11" s="126" t="s">
        <v>199</v>
      </c>
      <c r="G11" s="126" t="s">
        <v>200</v>
      </c>
      <c r="H11" s="126" t="s">
        <v>253</v>
      </c>
      <c r="I11" s="126" t="s">
        <v>201</v>
      </c>
      <c r="J11" s="126" t="s">
        <v>205</v>
      </c>
      <c r="K11" s="126" t="s">
        <v>202</v>
      </c>
      <c r="L11" s="123" t="s">
        <v>203</v>
      </c>
      <c r="M11" s="130"/>
    </row>
    <row r="12" spans="1:15" s="100" customFormat="1" ht="268.5" x14ac:dyDescent="0.25">
      <c r="A12" s="116" t="s">
        <v>198</v>
      </c>
      <c r="B12" s="117">
        <v>0</v>
      </c>
      <c r="C12" s="117">
        <v>281164</v>
      </c>
      <c r="D12" s="118" t="s">
        <v>164</v>
      </c>
      <c r="E12" s="119">
        <f t="shared" si="0"/>
        <v>8.461503505563428E-2</v>
      </c>
      <c r="F12" s="126" t="s">
        <v>209</v>
      </c>
      <c r="G12" s="123" t="s">
        <v>208</v>
      </c>
      <c r="H12" s="126" t="s">
        <v>207</v>
      </c>
      <c r="I12" s="126" t="s">
        <v>206</v>
      </c>
      <c r="J12" s="126" t="s">
        <v>227</v>
      </c>
      <c r="K12" s="126" t="s">
        <v>204</v>
      </c>
      <c r="L12" s="121" t="s">
        <v>205</v>
      </c>
      <c r="M12" s="24"/>
    </row>
    <row r="13" spans="1:15" s="100" customFormat="1" ht="18.75" x14ac:dyDescent="0.3">
      <c r="A13" s="131" t="s">
        <v>220</v>
      </c>
      <c r="B13" s="132">
        <f>SUM(B2,B5,B8,B11,B12)</f>
        <v>1610533</v>
      </c>
      <c r="C13" s="132">
        <f>SUM(C12+C11+C8+C5+C2)</f>
        <v>1381164</v>
      </c>
      <c r="E13" s="119">
        <f t="shared" si="0"/>
        <v>0.90033769092357463</v>
      </c>
      <c r="L13" s="133"/>
      <c r="M13" s="24"/>
    </row>
    <row r="14" spans="1:15" s="100" customFormat="1" ht="15.75" x14ac:dyDescent="0.25">
      <c r="A14" s="134"/>
      <c r="B14" s="135">
        <f>SUM(B13:C13)</f>
        <v>2991697</v>
      </c>
      <c r="C14" s="136"/>
      <c r="E14" s="102"/>
      <c r="L14" s="133"/>
      <c r="M14" s="24"/>
    </row>
    <row r="15" spans="1:15" s="100" customFormat="1" x14ac:dyDescent="0.25">
      <c r="A15" s="134"/>
      <c r="E15" s="102"/>
      <c r="L15" s="133"/>
      <c r="M15" s="24"/>
    </row>
    <row r="16" spans="1:15" s="100" customFormat="1" x14ac:dyDescent="0.25">
      <c r="A16" s="134"/>
      <c r="E16" s="102"/>
      <c r="L16" s="133"/>
      <c r="M16" s="24"/>
    </row>
    <row r="17" spans="1:13" s="100" customFormat="1" x14ac:dyDescent="0.25">
      <c r="A17" s="134"/>
      <c r="E17" s="102"/>
      <c r="L17" s="133"/>
      <c r="M17" s="24"/>
    </row>
    <row r="18" spans="1:13" s="100" customFormat="1" x14ac:dyDescent="0.25">
      <c r="A18" s="134"/>
      <c r="E18" s="102"/>
      <c r="L18" s="133"/>
      <c r="M18" s="24"/>
    </row>
    <row r="19" spans="1:13" s="100" customFormat="1" x14ac:dyDescent="0.25">
      <c r="A19" s="134"/>
      <c r="E19" s="102"/>
      <c r="L19" s="133"/>
      <c r="M19" s="24"/>
    </row>
    <row r="20" spans="1:13" s="100" customFormat="1" x14ac:dyDescent="0.25">
      <c r="A20" s="134"/>
      <c r="E20" s="102"/>
      <c r="L20" s="133"/>
      <c r="M20" s="24"/>
    </row>
    <row r="21" spans="1:13" s="100" customFormat="1" x14ac:dyDescent="0.25">
      <c r="A21" s="134"/>
      <c r="E21" s="102"/>
      <c r="L21" s="133"/>
      <c r="M21" s="24"/>
    </row>
    <row r="22" spans="1:13" s="100" customFormat="1" x14ac:dyDescent="0.25">
      <c r="A22" s="134"/>
      <c r="E22" s="102"/>
      <c r="L22" s="133"/>
      <c r="M22" s="24"/>
    </row>
    <row r="23" spans="1:13" s="100" customFormat="1" x14ac:dyDescent="0.25">
      <c r="A23" s="134"/>
      <c r="E23" s="102"/>
      <c r="L23" s="133"/>
      <c r="M23" s="24"/>
    </row>
    <row r="24" spans="1:13" s="100" customFormat="1" x14ac:dyDescent="0.25">
      <c r="A24" s="134"/>
      <c r="E24" s="102"/>
      <c r="L24" s="133"/>
      <c r="M24" s="24"/>
    </row>
    <row r="25" spans="1:13" s="100" customFormat="1" x14ac:dyDescent="0.25">
      <c r="A25" s="134"/>
      <c r="E25" s="102"/>
      <c r="L25" s="133"/>
      <c r="M25" s="137"/>
    </row>
    <row r="26" spans="1:13" s="100" customFormat="1" x14ac:dyDescent="0.25">
      <c r="A26" s="134"/>
      <c r="E26" s="102"/>
      <c r="L26" s="133"/>
      <c r="M26" s="24"/>
    </row>
    <row r="27" spans="1:13" s="100" customFormat="1" x14ac:dyDescent="0.25">
      <c r="A27" s="134"/>
      <c r="E27" s="102"/>
      <c r="L27" s="133"/>
      <c r="M27" s="24"/>
    </row>
    <row r="28" spans="1:13" s="100" customFormat="1" x14ac:dyDescent="0.25">
      <c r="A28" s="134"/>
      <c r="E28" s="102"/>
      <c r="L28" s="133"/>
      <c r="M28" s="138"/>
    </row>
    <row r="29" spans="1:13" s="100" customFormat="1" x14ac:dyDescent="0.25">
      <c r="A29" s="134"/>
      <c r="E29" s="102"/>
      <c r="L29" s="133"/>
      <c r="M29" s="138"/>
    </row>
    <row r="30" spans="1:13" s="100" customFormat="1" x14ac:dyDescent="0.25">
      <c r="A30" s="134"/>
      <c r="E30" s="102"/>
      <c r="L30" s="133"/>
      <c r="M30" s="138"/>
    </row>
    <row r="31" spans="1:13" s="100" customFormat="1" x14ac:dyDescent="0.25">
      <c r="A31" s="134"/>
      <c r="E31" s="102"/>
      <c r="L31" s="133"/>
      <c r="M31" s="138"/>
    </row>
    <row r="32" spans="1:13" s="100" customFormat="1" x14ac:dyDescent="0.25">
      <c r="A32" s="134"/>
      <c r="E32" s="102"/>
      <c r="L32" s="133"/>
      <c r="M32" s="138"/>
    </row>
    <row r="33" spans="1:13" s="100" customFormat="1" x14ac:dyDescent="0.25">
      <c r="A33" s="134"/>
      <c r="E33" s="102"/>
      <c r="L33" s="133"/>
      <c r="M33" s="138"/>
    </row>
    <row r="34" spans="1:13" s="100" customFormat="1" x14ac:dyDescent="0.25">
      <c r="A34" s="134"/>
      <c r="E34" s="102"/>
      <c r="L34" s="133"/>
      <c r="M34" s="138"/>
    </row>
    <row r="35" spans="1:13" s="100" customFormat="1" x14ac:dyDescent="0.25">
      <c r="A35" s="134"/>
      <c r="E35" s="102"/>
      <c r="L35" s="133"/>
      <c r="M35" s="138"/>
    </row>
    <row r="36" spans="1:13" s="100" customFormat="1" x14ac:dyDescent="0.25">
      <c r="A36" s="134"/>
      <c r="E36" s="102"/>
      <c r="L36" s="133"/>
      <c r="M36" s="138"/>
    </row>
    <row r="37" spans="1:13" s="100" customFormat="1" x14ac:dyDescent="0.25">
      <c r="A37" s="134"/>
      <c r="E37" s="102"/>
      <c r="L37" s="133"/>
      <c r="M37" s="138"/>
    </row>
    <row r="38" spans="1:13" s="100" customFormat="1" x14ac:dyDescent="0.25">
      <c r="A38" s="134"/>
      <c r="E38" s="102"/>
      <c r="L38" s="133"/>
      <c r="M38" s="138"/>
    </row>
    <row r="39" spans="1:13" s="100" customFormat="1" x14ac:dyDescent="0.25">
      <c r="A39" s="134"/>
      <c r="E39" s="102"/>
      <c r="L39" s="133"/>
      <c r="M39" s="138"/>
    </row>
    <row r="40" spans="1:13" s="100" customFormat="1" x14ac:dyDescent="0.25">
      <c r="A40" s="134"/>
      <c r="E40" s="102"/>
      <c r="L40" s="133"/>
      <c r="M40" s="138"/>
    </row>
    <row r="41" spans="1:13" s="100" customFormat="1" x14ac:dyDescent="0.25">
      <c r="A41" s="134"/>
      <c r="E41" s="102"/>
      <c r="L41" s="133"/>
      <c r="M41" s="138"/>
    </row>
    <row r="42" spans="1:13" s="100" customFormat="1" x14ac:dyDescent="0.25">
      <c r="A42" s="134"/>
      <c r="E42" s="102"/>
      <c r="L42" s="133"/>
      <c r="M42" s="138"/>
    </row>
    <row r="43" spans="1:13" s="100" customFormat="1" x14ac:dyDescent="0.25">
      <c r="A43" s="134"/>
      <c r="E43" s="102"/>
      <c r="L43" s="133"/>
      <c r="M43" s="138"/>
    </row>
    <row r="44" spans="1:13" s="100" customFormat="1" x14ac:dyDescent="0.25">
      <c r="A44" s="134"/>
      <c r="E44" s="102"/>
      <c r="L44" s="133"/>
      <c r="M44" s="138"/>
    </row>
    <row r="45" spans="1:13" s="100" customFormat="1" x14ac:dyDescent="0.25">
      <c r="A45" s="134"/>
      <c r="E45" s="102"/>
      <c r="L45" s="133"/>
      <c r="M45" s="138"/>
    </row>
    <row r="46" spans="1:13" s="100" customFormat="1" x14ac:dyDescent="0.25">
      <c r="A46" s="134"/>
      <c r="E46" s="102"/>
      <c r="L46" s="133"/>
      <c r="M46" s="138"/>
    </row>
    <row r="47" spans="1:13" s="100" customFormat="1" x14ac:dyDescent="0.25">
      <c r="A47" s="134"/>
      <c r="E47" s="102"/>
      <c r="L47" s="133"/>
      <c r="M47" s="138"/>
    </row>
    <row r="48" spans="1:13" s="100" customFormat="1" x14ac:dyDescent="0.25">
      <c r="A48" s="134"/>
      <c r="E48" s="102"/>
      <c r="L48" s="133"/>
      <c r="M48" s="138"/>
    </row>
    <row r="49" spans="1:13" s="100" customFormat="1" x14ac:dyDescent="0.25">
      <c r="A49" s="134"/>
      <c r="E49" s="102"/>
      <c r="L49" s="133"/>
      <c r="M49" s="138"/>
    </row>
    <row r="50" spans="1:13" s="100" customFormat="1" x14ac:dyDescent="0.25">
      <c r="A50" s="134"/>
      <c r="E50" s="102"/>
      <c r="L50" s="133"/>
      <c r="M50" s="138"/>
    </row>
    <row r="51" spans="1:13" s="100" customFormat="1" x14ac:dyDescent="0.25">
      <c r="A51" s="134"/>
      <c r="E51" s="102"/>
      <c r="L51" s="133"/>
      <c r="M51" s="138"/>
    </row>
    <row r="52" spans="1:13" s="100" customFormat="1" x14ac:dyDescent="0.25">
      <c r="A52" s="134"/>
      <c r="E52" s="102"/>
      <c r="L52" s="133"/>
      <c r="M52" s="138"/>
    </row>
    <row r="53" spans="1:13" s="100" customFormat="1" x14ac:dyDescent="0.25">
      <c r="A53" s="134"/>
      <c r="E53" s="102"/>
      <c r="L53" s="133"/>
      <c r="M53" s="138"/>
    </row>
    <row r="54" spans="1:13" s="100" customFormat="1" x14ac:dyDescent="0.25">
      <c r="A54" s="134"/>
      <c r="E54" s="102"/>
      <c r="L54" s="133"/>
      <c r="M54" s="138"/>
    </row>
    <row r="55" spans="1:13" s="100" customFormat="1" x14ac:dyDescent="0.25">
      <c r="A55" s="134"/>
      <c r="E55" s="102"/>
      <c r="L55" s="133"/>
      <c r="M55" s="138"/>
    </row>
    <row r="56" spans="1:13" s="100" customFormat="1" x14ac:dyDescent="0.25">
      <c r="A56" s="134"/>
      <c r="E56" s="102"/>
      <c r="L56" s="133"/>
      <c r="M56" s="138"/>
    </row>
    <row r="57" spans="1:13" s="100" customFormat="1" x14ac:dyDescent="0.25">
      <c r="A57" s="134"/>
      <c r="E57" s="102"/>
      <c r="L57" s="133"/>
      <c r="M57" s="138"/>
    </row>
    <row r="58" spans="1:13" s="100" customFormat="1" x14ac:dyDescent="0.25">
      <c r="A58" s="134"/>
      <c r="E58" s="102"/>
      <c r="L58" s="133"/>
      <c r="M58" s="138"/>
    </row>
    <row r="59" spans="1:13" s="100" customFormat="1" x14ac:dyDescent="0.25">
      <c r="A59" s="134"/>
      <c r="E59" s="102"/>
      <c r="L59" s="133"/>
      <c r="M59" s="138"/>
    </row>
    <row r="60" spans="1:13" s="100" customFormat="1" x14ac:dyDescent="0.25">
      <c r="A60" s="134"/>
      <c r="E60" s="102"/>
      <c r="L60" s="133"/>
      <c r="M60" s="138"/>
    </row>
    <row r="61" spans="1:13" s="100" customFormat="1" x14ac:dyDescent="0.25">
      <c r="A61" s="134"/>
      <c r="E61" s="102"/>
      <c r="L61" s="133"/>
      <c r="M61" s="138"/>
    </row>
    <row r="62" spans="1:13" s="100" customFormat="1" x14ac:dyDescent="0.25">
      <c r="A62" s="134"/>
      <c r="E62" s="102"/>
      <c r="L62" s="133"/>
      <c r="M62" s="138"/>
    </row>
    <row r="63" spans="1:13" s="100" customFormat="1" x14ac:dyDescent="0.25">
      <c r="A63" s="134"/>
      <c r="E63" s="102"/>
      <c r="L63" s="133"/>
      <c r="M63" s="138"/>
    </row>
    <row r="64" spans="1:13" s="100" customFormat="1" x14ac:dyDescent="0.25">
      <c r="A64" s="134"/>
      <c r="E64" s="102"/>
      <c r="L64" s="133"/>
      <c r="M64" s="138"/>
    </row>
    <row r="65" spans="1:13" s="100" customFormat="1" x14ac:dyDescent="0.25">
      <c r="A65" s="134"/>
      <c r="E65" s="102"/>
      <c r="L65" s="133"/>
      <c r="M65" s="138"/>
    </row>
    <row r="66" spans="1:13" s="100" customFormat="1" x14ac:dyDescent="0.25">
      <c r="A66" s="134"/>
      <c r="E66" s="102"/>
      <c r="L66" s="133"/>
      <c r="M66" s="138"/>
    </row>
    <row r="67" spans="1:13" s="100" customFormat="1" x14ac:dyDescent="0.25">
      <c r="A67" s="134"/>
      <c r="E67" s="102"/>
      <c r="L67" s="133"/>
      <c r="M67" s="138"/>
    </row>
    <row r="68" spans="1:13" s="100" customFormat="1" x14ac:dyDescent="0.25">
      <c r="A68" s="134"/>
      <c r="E68" s="102"/>
      <c r="L68" s="133"/>
      <c r="M68" s="138"/>
    </row>
    <row r="69" spans="1:13" s="100" customFormat="1" x14ac:dyDescent="0.25">
      <c r="A69" s="134"/>
      <c r="E69" s="102"/>
      <c r="L69" s="133"/>
      <c r="M69" s="138"/>
    </row>
    <row r="70" spans="1:13" s="100" customFormat="1" x14ac:dyDescent="0.25">
      <c r="A70" s="134"/>
      <c r="E70" s="102"/>
      <c r="L70" s="133"/>
      <c r="M70" s="138"/>
    </row>
    <row r="71" spans="1:13" s="100" customFormat="1" x14ac:dyDescent="0.25">
      <c r="A71" s="134"/>
      <c r="E71" s="102"/>
      <c r="L71" s="133"/>
      <c r="M71" s="138"/>
    </row>
    <row r="72" spans="1:13" s="100" customFormat="1" x14ac:dyDescent="0.25">
      <c r="A72" s="134"/>
      <c r="E72" s="102"/>
      <c r="L72" s="133"/>
      <c r="M72" s="138"/>
    </row>
    <row r="73" spans="1:13" s="100" customFormat="1" x14ac:dyDescent="0.25">
      <c r="A73" s="134"/>
      <c r="E73" s="102"/>
      <c r="L73" s="133"/>
      <c r="M73" s="138"/>
    </row>
    <row r="74" spans="1:13" s="100" customFormat="1" x14ac:dyDescent="0.25">
      <c r="A74" s="134"/>
      <c r="E74" s="102"/>
      <c r="L74" s="133"/>
      <c r="M74" s="138"/>
    </row>
    <row r="75" spans="1:13" s="100" customFormat="1" x14ac:dyDescent="0.25">
      <c r="A75" s="134"/>
      <c r="E75" s="102"/>
      <c r="L75" s="133"/>
      <c r="M75" s="138"/>
    </row>
    <row r="76" spans="1:13" s="100" customFormat="1" x14ac:dyDescent="0.25">
      <c r="A76" s="134"/>
      <c r="E76" s="102"/>
      <c r="L76" s="133"/>
      <c r="M76" s="138"/>
    </row>
    <row r="77" spans="1:13" s="100" customFormat="1" x14ac:dyDescent="0.25">
      <c r="A77" s="134"/>
      <c r="E77" s="102"/>
      <c r="L77" s="133"/>
      <c r="M77" s="134"/>
    </row>
    <row r="78" spans="1:13" s="100" customFormat="1" x14ac:dyDescent="0.25">
      <c r="A78" s="134"/>
      <c r="E78" s="102"/>
      <c r="L78" s="133"/>
      <c r="M78" s="134"/>
    </row>
  </sheetData>
  <mergeCells count="1">
    <mergeCell ref="B14:C1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Isabelle GEORGES</cp:lastModifiedBy>
  <cp:lastPrinted>2022-01-25T07:42:19Z</cp:lastPrinted>
  <dcterms:created xsi:type="dcterms:W3CDTF">2021-12-29T14:10:37Z</dcterms:created>
  <dcterms:modified xsi:type="dcterms:W3CDTF">2022-10-14T14:47:09Z</dcterms:modified>
</cp:coreProperties>
</file>