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3040" windowHeight="9210"/>
  </bookViews>
  <sheets>
    <sheet name="Données générales" sheetId="1" r:id="rId1"/>
    <sheet name="Grille recevabilité" sheetId="2" r:id="rId2"/>
    <sheet name="Grille sélection" sheetId="3" r:id="rId3"/>
    <sheet name="Plan d'actions" sheetId="4" r:id="rId4"/>
    <sheet name="Feuil1" sheetId="5" r:id="rId5"/>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4" l="1"/>
  <c r="E16" i="4"/>
  <c r="E10" i="4"/>
  <c r="E7" i="4"/>
  <c r="E3" i="4"/>
  <c r="E4" i="4"/>
  <c r="E5" i="4"/>
  <c r="E6" i="4"/>
  <c r="E8" i="4"/>
  <c r="E9" i="4"/>
  <c r="E11" i="4"/>
  <c r="E12" i="4"/>
  <c r="E13" i="4"/>
  <c r="E14" i="4"/>
  <c r="E15" i="4"/>
  <c r="E2" i="4"/>
</calcChain>
</file>

<file path=xl/sharedStrings.xml><?xml version="1.0" encoding="utf-8"?>
<sst xmlns="http://schemas.openxmlformats.org/spreadsheetml/2006/main" count="279" uniqueCount="257">
  <si>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</si>
  <si>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</si>
  <si>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</si>
  <si>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</si>
  <si>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</si>
  <si>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</si>
  <si>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</si>
  <si>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</si>
  <si>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</si>
  <si>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</si>
  <si>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</si>
  <si>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</si>
  <si>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</si>
  <si>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</si>
  <si>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</si>
  <si>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</si>
  <si>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</si>
  <si>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</si>
  <si>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</si>
  <si>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</si>
  <si>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</si>
  <si>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</si>
  <si>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</si>
  <si>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</si>
  <si>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</si>
  <si>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</si>
  <si>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</si>
  <si>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</si>
  <si>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</si>
  <si>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</si>
  <si>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</si>
  <si>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</si>
  <si>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</si>
  <si>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</si>
  <si>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</si>
  <si>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</si>
  <si>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</si>
  <si>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</si>
  <si>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</si>
  <si>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</si>
  <si>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</si>
  <si>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 xml:space="preserve">LEADER </t>
  </si>
  <si>
    <t xml:space="preserve">FEAMPA </t>
  </si>
  <si>
    <t xml:space="preserve">% de la maquette par objectif prioritaire et fiche action </t>
  </si>
  <si>
    <t>Types d'actions soutenues</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</si>
  <si>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</si>
  <si>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</si>
  <si>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</si>
  <si>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</si>
  <si>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</si>
  <si>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</si>
  <si>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</si>
  <si>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</si>
  <si>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</si>
  <si>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</si>
  <si>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</si>
  <si>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</si>
  <si>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</si>
  <si>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</si>
  <si>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</si>
  <si>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</si>
  <si>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</si>
  <si>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</si>
  <si>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</si>
  <si>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</si>
  <si>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</si>
  <si>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</si>
  <si>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</si>
  <si>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</si>
  <si>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</si>
  <si>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</si>
  <si>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</si>
  <si>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</si>
  <si>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</si>
  <si>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</si>
  <si>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</si>
  <si>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</si>
  <si>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</si>
  <si>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</si>
  <si>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</si>
  <si>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</si>
  <si>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</si>
  <si>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</si>
  <si>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</si>
  <si>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</si>
  <si>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</si>
  <si>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</si>
  <si>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</si>
  <si>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</si>
  <si>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</si>
  <si>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</si>
  <si>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</si>
  <si>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</si>
  <si>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</si>
  <si>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</si>
  <si>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</si>
  <si>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</si>
  <si>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</si>
  <si>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</si>
  <si>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</si>
  <si>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</si>
  <si>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</si>
  <si>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</si>
  <si>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</si>
  <si>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</si>
  <si>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</si>
  <si>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</si>
  <si>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</si>
  <si>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</si>
  <si>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</si>
  <si>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</si>
  <si>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</si>
  <si>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</si>
  <si>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</si>
  <si>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</si>
  <si>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</si>
  <si>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</si>
  <si>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</si>
  <si>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</si>
  <si>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</si>
  <si>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</si>
  <si>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t>FEDER OS 5</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</si>
  <si>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</si>
  <si>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 Oui   X Non </t>
  </si>
  <si>
    <t>SANS OBJET</t>
  </si>
  <si>
    <t xml:space="preserve">x Oui   □ Non </t>
  </si>
  <si>
    <t>Communauté de Communes Jalle Eau Bourde / Communauté de Communes de Montesquieu</t>
  </si>
  <si>
    <t>ok</t>
  </si>
  <si>
    <t>présentation détaillée du territoire (population, secteur économique, géographie, liens avec la métropole, axes routiers)</t>
  </si>
  <si>
    <t>3 objectifs prioritaires issus  de la concertation des acteurs du territoire. Objectifs prioritaires en lien avec enjeux identifiés (cf. synthèse AFOM).
Les contrats du territoire avec la région et l'état permettent une grille de lecture du territoire dans son ensemble (cf. ci-dessous)</t>
  </si>
  <si>
    <t>FEADER mobilisé à hauteur de 40 000€.</t>
  </si>
  <si>
    <t>Tableau récapitulatif des objectifs prioritaires et fiches actions associées
1 FA pour la coopération
1 FA pour l'animation</t>
  </si>
  <si>
    <t>le territoire ne compte aucune commune de plus de 25 000 hab donc LEADER peut être fléché sur tout le territoire.
Pas d'EBD ni volet pyrénéen</t>
  </si>
  <si>
    <t xml:space="preserve">Prise en compte de la spécificité du territoire pour l'étude des enjeux et la définition des objectifs prioritaires. La composition du territoire n'appelle pas à faire la dinsction urbain/rural. De plus, le territoire dans son ensemble pouvant émarger à LEADER, la distinction urbain/rural n'est pas détaillée. On remarque toutefois dans les FA que le FEDER est fléché sur toutes les FA sauf pour la FA 6 qui correspond aux fonctions agricoles du territoire, l'animation-gestion (LEADER réglementaire), et la coopé qui sont identifiées LEADER. </t>
  </si>
  <si>
    <t>Objectif prioritaire 2 :Conforter et diversifier le modèle de développement local, pour le rendre plus responsable, plus soutenable et plsu résilient</t>
  </si>
  <si>
    <t>Objectif prioritaire 3 : Amplifier les efforts en faveur des transitions énergétiques et environnementales, améliorer la prévnetion des risques et l'adaptation au changement climatique</t>
  </si>
  <si>
    <t>Fiche-action 1.2 : Préserver le cadre de vie du territoire de projet en protégeant/valorisant la biodiversité et les ressources naturelles</t>
  </si>
  <si>
    <t>Fiche-action 1.3 : Limiter les empreintes matérielles des activités, développer le principe de circularité</t>
  </si>
  <si>
    <t>Fiche-action 2.1 : Accompagner et favoriser les transistions et la diversification du tissu économique tout en confortant les moteurs du développement local</t>
  </si>
  <si>
    <t xml:space="preserve">Fiche action 2.2 : Accompagner la montée en attractivité et en qualité des emplois proposés sur le territoire de projet </t>
  </si>
  <si>
    <t>Fiche action 2.3 : Conforter les fonctions agricoles du territoire de projet, en favorisant le développement d'une agriculture de proximité et en accélerant la transition de systèmes agricoles locaux</t>
  </si>
  <si>
    <t xml:space="preserve">Fiche-action 3.1 : Décarboner les mobilités du quotidien sur le territoire de projet </t>
  </si>
  <si>
    <t>Fiche-action 3.2 : Structurer les politiques d'adaptation et d'atténuation au changement climatique sur le territoire de projet</t>
  </si>
  <si>
    <t>Fiche-action 4: Animer la stratégie de développement local et les programmes européens sur le territoire de projet</t>
  </si>
  <si>
    <t>Fiche-action 5 : Coopération internationale et transnationale</t>
  </si>
  <si>
    <t>16,4% de la contribution FEDER/LEADER soit 380 000 € pour 1 ETP.</t>
  </si>
  <si>
    <t>Temps de dialogues prévus (rencontres thématiques, par exemple) tout au long de la programmation pour impliquer davantage les différentes parties prenantes dans la mise en oeuvre et évaluation de la stratégie de dév local.</t>
  </si>
  <si>
    <t xml:space="preserve">Comment le GAL permet aux acteurs d'élaborer et de mener des opérations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</si>
  <si>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 Les membres de chaque collège du CP devront contribuer à renforcer visibilité du GAL, faire connaître son action et les dispositifs de soutien auprès des porteurs éventuels.
- Temps de dialogues prévus (rencontres thématiques, par exemple) tout au long de la programmation pour impliquer davantage les différentes parties prenantes dans la mise en oeuvre et évaluation de la stratégie de dév local.
- aide montage dossier et entretiens de suivi réguliers avec chaque porteur</t>
  </si>
  <si>
    <t>aide, suivi régulier des dossiers avec chaque porteur de projet
dialogue réguliers avec membres du CP permettront aussi évaluation mise en oeuvre stratégie de dév local, proposer ajustement et redéploiement de fonds.</t>
  </si>
  <si>
    <t xml:space="preserve">Implication des acteurs lors de la phase d'élaboration de la candidature </t>
  </si>
  <si>
    <t>Groupes d'intérêt: s'assurer que les droits de vote sont répartis de manière équilibrée entre publics et privés et vérification au moment du vote qu'aucun groupe ne détient une position majoritaire lui assurant une décision en sa faveur (50% des droits vote).
- membres groupe d'intérêt ne pouront pas représenter + de 50% des votants
- au moins 50% des membres du CP devront être présents au moment du vote</t>
  </si>
  <si>
    <t>réflexion de la concertation en 2 temps s'est appuyée sur enjeux traités dans les projets de territoires et le CRTE des 2 EPCI.
- Entretiens avec des acteurs élus des 2 EPCI et pour certains également au CD
- 2 séminaires de travail aux thématiques spécifiques avec acteurs privés et publics pour faire emerger grands objectifs stratégiques (62 particpants)
ensemble des contributions prises en compte dans la candidature, mais des choix ont été réalisés par les 2 EPCI pour prioriser les interventions du GAL.</t>
  </si>
  <si>
    <t xml:space="preserve">Benéficiaires potentiels </t>
  </si>
  <si>
    <t>Les services à la population sont un élément d'attractivité résidentielle majeur. Les dynamiques de population entraînent une recomposition régulière des besoins et des demandes. Par conséquent, le GAL se propose d'apporter un soutien aux initiatives innovantes qui permettront de compléter l'offre et le maillage existant.</t>
  </si>
  <si>
    <t xml:space="preserve">Le GAL souhaite soutenir des actions et des projets qui permettront de
limiter le gaspillage des ressources et l’impact environnemental des
activités, en ciblant notamment les comportement des usagers et des
consommateurs (prévention) ou encore en favorisant le recyclage des
matières et des matériaux.
</t>
  </si>
  <si>
    <t>Participation du GAL à l'approfondissement des cultures de coopération et au dépassement des découpages administratifs institués pour favoriser le croisement des regards, des expériences et des approches autour des enjeux qui forment la colonne vertébrale de la stratégie de développement local.</t>
  </si>
  <si>
    <t>Graves et Landes de Cernès</t>
  </si>
  <si>
    <t>Bernard FATH / Président de la Communauté de communes de Montesqieu</t>
  </si>
  <si>
    <t>Lisa POMES, Directrice du pôle Finances - Marchés publics, Juridique
Communauté de Communes de Montesquieu, Service finances
1 allée Jean Rostand 33650 MARTILLAC
05 57 96 79 60
finances@cc-montesquieu.fr</t>
  </si>
  <si>
    <t>Sans objet</t>
  </si>
  <si>
    <t>X</t>
  </si>
  <si>
    <t>Fiche-action 1.1 : Développer et soutenir une offre de services de proximité adaptée aux besoins des individus et des collectifs qui vivent et travaillent sur le territoire</t>
  </si>
  <si>
    <t>Objectif prioritaire 1 : Accompagner la dynamique démographique du territoire en veillant au maintien de la qualité de vie et à la réduction des pressions exercées sur l'environnement</t>
  </si>
  <si>
    <t>conforter le principal moteur du développement local (la consommation) en renforçant le commerce de proximité.  contribuer à la diversification de son tissu économique en favorisant la mise en tourisme du territoire (amélioration du positionnement touristique, meilleure valorisation de son patrimoine, mise en réseau des acteurs etc...) et en accompagnant l'émergence de nouvelles filières, via, notamment, le renforcement des capacités d'accueil et d'ingénierie du territoire de projet.</t>
  </si>
  <si>
    <t xml:space="preserve">difficultés de recrutement dans certains secteurs. Pour résorber ce pb, accompagner les employeurs et les demandeurs d'emploi dans leurs démarches respectives, améliorer les conditions d'accueil des travailleurs sur le territoire tout en faisant évoluer les perceptions autour de certains secteurs qui souffrent d'un déficit d'attractivité. </t>
  </si>
  <si>
    <t>En cohérence avec les actions mises en oeuvre par ailleurs,  actions susceptibles de renforcer la résilience et l'autonomie des systèmes alimentaires du territoire, de contribuer au développer de l'agroécologie et des circuits courts ou encore de limiter les pressions sur la ressource en eau et le recours aux pesticides.</t>
  </si>
  <si>
    <t>Les mobilités représentent le premier poste des émissions de gaz à effet de serre sur le territoire. Leur décabornation revêt donc un caractère prioritaire. Le GAL entend prendre sa part à cet effort généralisé (auquel contribueront d'autres dispositifs et d'autres initiatives).
 soutien aux actions visant à améliorer l'efficacité énergétique des véhicules utilisés et renforcer la part modale des mobilités douces et alternatives</t>
  </si>
  <si>
    <t xml:space="preserve"> développer davantager les énergies renouvelables sur le territoire de projet. Le GAL apportera un soutien aux études préalables à la réalisation des projets d'infrastructure. 
Renforcer la prévention des risques climatiques sur le territoire de projet, en favorisant l'appropriation de ces enjeux par les acteurs, et menant des actions de sensibilisation / communication élargies.</t>
  </si>
  <si>
    <t>cf onglet plan d'actions</t>
  </si>
  <si>
    <r>
      <rPr>
        <sz val="11"/>
        <rFont val="Calibri"/>
        <family val="2"/>
        <scheme val="minor"/>
      </rPr>
      <t>Intégralité maquette FEDER mobilisée (- 1€)</t>
    </r>
    <r>
      <rPr>
        <sz val="11"/>
        <color theme="1"/>
        <rFont val="Calibri"/>
        <family val="2"/>
        <scheme val="minor"/>
      </rPr>
      <t xml:space="preserve">
1 FA = 1 fonds
Problématique rurale OK.
Pas de communes &gt; 25 000 hab.
Pas de FEAMPA
</t>
    </r>
  </si>
  <si>
    <t xml:space="preserve">Représentation du Département (membre du collège public), et de la Région (sans voie délibérative)
Composition et périmètre des groupes d'intérêt précisé ultérieurement. et nombre de membres?
Modalité de renouvellement des membres?
Dispositions permettant d'assurer la participation publique/privée aux décisions : garantir un minimum de représentation du privé 
Modalités de gestion des conflits d'intérêt
les membres du CP qui ne votent pas peuvent assister aux échanges? 
</t>
  </si>
  <si>
    <r>
      <t xml:space="preserve">La protection du cadre de vie et de la biodiversité implique notamment de renforcer la connaissance des milieux, du patrimoine naturels et des menaces auxquelles ils sont confrontés. Cette connaissance permettra notamment d'engager des actions de requalification / protection / renaturation des milieux, tout en favorisant l'émergence et la structuration d'un rapport plus équilibré entre toutes les fonctions du territoire . </t>
    </r>
    <r>
      <rPr>
        <sz val="11"/>
        <color theme="1"/>
        <rFont val="Calibri"/>
        <family val="2"/>
        <scheme val="minor"/>
      </rPr>
      <t>Connaître / faire connaître / actions de sensibilisation (études sur la biodiversité), / travaux de renaturation du milieu (cf : compétence GEMAPI + possiblité acquisiton foncière) / actions de préservation des epèces protégées / études pour "limiter l'étalement urbain", pour concilier les usages</t>
    </r>
  </si>
  <si>
    <t>Actions favorisant un meilleur maillage du territoire de projet par les services
(ex : services mobiles et itinérants, MSAP etc...)
Actions permettant de constituer une offre de services répondant aux besoins spécifiques des actifs travaillant sur le territoire
Actions favorisant l'inclusion numérique sur le territoire</t>
  </si>
  <si>
    <t>∙ Collectivités et leurs groupements
∙ Entreprises
∙ Associations</t>
  </si>
  <si>
    <t>∙ Collectivités et leur groupements
∙ Etat
∙ Établissements publics
∙ Associations</t>
  </si>
  <si>
    <t>Les actions favorisant la structuration d'un service public numérique
performant relèveront des fonds européens fléchés sur l'axe 1.2 du
Programme opérationnel régional (ex : déploiement de la télémédecine,
construction de plateformes de services mutualisés, open-data etc...). Les
fonds de l'OS5 pourront être mobilisés, eux, pour financer des opérations / actions tendant à favoriser l'apprentissage du numérique et le développement de ses usages.</t>
  </si>
  <si>
    <t>Nombre de projets soutenus
Nombre d'actions de sensibilisation / formation aux usages du numérique
soutenus</t>
  </si>
  <si>
    <t>Cette fiche action, qui répond à plusieurs des objectifs prioritaires définis pour la contractualisation européenne, ne comporte pas de liens directs avec l'orientation générale de la feuille de route Néo-Terra</t>
  </si>
  <si>
    <t>Actions qui permettront de renforcer la connaissance des milieux naturels du territoire et des menaces auxquels ils sont confrontés
Actions de sensibilisation auprès des acteurs
Actions favorisant une meilleure conciliation des usages sur le
territoire et / ou conduisant à la protection / requalifcation de milieux menacés</t>
  </si>
  <si>
    <t>L'OS 2.7 du PO FEDER cible les mesures destinées à améliorer la protection et la préservation de la nature et de la biodiversité en agissant sur les infrastructures, en particulier en milieu urbain. Le volet territorial du FEDER viendra donc compléter cette action en
soutenant notamment les études, les actions de prévention / sensibilisation, ainsi que les interventions en milieu péri-urbain et rural.</t>
  </si>
  <si>
    <t>Nombre de projets soutenus
Nombre d'actions de sensibilisation / prévention accompagnées</t>
  </si>
  <si>
    <t>Les objectifs de cette fiche action font écho aux ambitions 8 et 9 de la feuille de route Néo-Terra qui vise, elle-aussi, l'émergence d'un rapport plus harmonieux,entre les collectifs humains et les milieux naturels / ressources dont ils dépendent.</t>
  </si>
  <si>
    <t>Actions favorisant le développement des pratiques de réemploi / réutilisation des ressources sur le territoire
Actions contribuant à faire évoluer le comportement des consommateurs / producteurs</t>
  </si>
  <si>
    <t>∙ Collectivités et leurs groupements
∙ ADEME</t>
  </si>
  <si>
    <t>L'OS 2.6 du PO FEDER porte un objectif similaire, mais concerne en
priorité les acteurs appartenant à des filières à fort enjeu
environnemental (ex : BTP, déchets, filière plastique etc...)
Les projets relevant d'une approche territoriale (ex : recherche d'une
meilleure adéquation entre la production et la consommation locale)
pourront, eux, bénéficier du soutien du volet territorial du FEDER.</t>
  </si>
  <si>
    <t>∙ Nombre de projets soutenus ayant contribué à la réduction de l'impact
environnemental des activités économiques sur le territoire de projet
∙ Nombre de projets soutenus ayant contribué au déploiement d'un
meilleur équilibre entre besoins et ressources
∙ Nombre de projets soutenus ayant favorisé l'émergence de nouveaux
comportements</t>
  </si>
  <si>
    <t>Cet enjeu est au coeur de la feuille de route Néo-Terra, qui se donne notamment pour objectifs la prévention et la réduction de la production de déchets (ambition n°3), de même que le déploiement de modes de production plus "sobres" (ambition n°7)</t>
  </si>
  <si>
    <t>Actions visant l'aide à la création, au maintien, au développement et à la reprise
d'entreprises
Actions favorisant l'accueil / l'implantation des entreprises sur le territoire de projet (ex : marketing territorial)
Actions contribuant au développement de pratiques innovantes et à l'implantation de filières émergentes et innovantes
Actions contribuant à la création et au développement de lieux de partage et de collaboration
Actions visant à améliorer la structuration touristique du 
territoire
Actions visant à développer l'économie sociale et solidaire</t>
  </si>
  <si>
    <t>∙ Collectivités et groupements
∙ Chambres consulaires
∙ Personnes physiques (uniquement en vue de la réalisation d'études préalables à la création)
∙ Micro entreprises au sens de la recommandation européenne (2003/361/CE),
c’est-à-dire celles occupant moins de 10 personnes et dont le CA annuel n'excède pas 2 millions d'euros.
∙ Structures associatives
∙ Groupements d'entreprises</t>
  </si>
  <si>
    <t>∙ Collectivités et leurs groupements
∙ Etat
∙ Chambres consulaires</t>
  </si>
  <si>
    <t>Le volet territorial du FEDER sera mobilisé pour accompagner les TPE.
Les opérations visant à renforcer la croissance et la compétitivité des
PME pourront, elles, faire l'objet d'un accompagnement dans le cadre de
l'OS 1.3 du PO FEDER.
En matière d'économie sociale et solidaire, le volet territorial sera
mobilisé sur des projets d'investissement. Les fonds relevant de l'OS 4
du PO seront eux orientés vers les dépenses de fonctionnement engagées
pour développer de nouveaux projets.</t>
  </si>
  <si>
    <t>∙ Nombre d'emplois durables créés
∙ Nombre de projets de création d'entreprises soutenus
∙ Nombre d'opération de communication soutenues
∙ Nombre de manifestations / expositions liées au patrimoine soutenus</t>
  </si>
  <si>
    <t>Les liens de cette fiche action avec la feuille de route Néo-Terra sont plus
limités. Ses objectifs font cependant écho aux défis n°1 et 3 de l'ambition
n°3 de la stratégie régionale, puisqu'elle orientera une partie des fonds
FEDER vers les actions favorisant le développement durable de filières
émergentes.</t>
  </si>
  <si>
    <t>∙ Collectivités et leurs groupements
∙ Organismes de formation
∙ Chambres consulaires
∙ Groupements d'entreprises</t>
  </si>
  <si>
    <t>Les fonds alloués à l'OS n°4 du PO seront mobilisés en priorité pour toutes
les actions tendant à améliorer l'accès à l'emploi des groupes défavorisés
sur le marché du travail, à promouvoir l'apprentissage et la formation
professionnelle. Le volet territorial du FEDER pourra être utilisé pour cofinancer
des projets d'équipement visant à améliorer les conditions d'accueil des saisonniers sur le territoire, ou des actions tendant à renforcer l'attractivité et la visibilité des filières confrontées à des difficultés de recrutement.</t>
  </si>
  <si>
    <t>∙ Nombre de projets soutenus
∙ Nombre de campagnes de communication soutenues</t>
  </si>
  <si>
    <t>Les actions en faveur de l'emploi font partie des orientations définies par la
stratégie Néo-Terra. Cette dernière doit notamment contribuer à l'amélioration de l'anticipation des besoins en compétences et en recrutement, en lien avec les mutations qui travaillent les différents secteurs d'activité (ambition n°3)</t>
  </si>
  <si>
    <t>Actions visant à faire évoluer les pratiques des agriculteurs dans le sens de l'agroécologie
Actions visant à installer et développer de nouvelles cultures, moins consommatrices d'eau et plus résilientes
Actions favorisant la formation de boucles entre les consommateurs et les producteurs locaux
Actions visant à conforter l’ingénierie sur l’alimentation durable sur le territoire de projet</t>
  </si>
  <si>
    <t>∙ Exploitants agricoles
∙ Collectivités territoriales et leurs groupements
∙ Associations</t>
  </si>
  <si>
    <t>∙ Collectivités et leurs groupements
∙ Chambres consulaires
∙ Établissements publics</t>
  </si>
  <si>
    <t>Les fonds mobilisés sur le volet néoaquitain du plan stratégique national de la PAC seront fléchés vers des projets supérieurs à 300 000 €. Les fonds du
FEADER mobilisés dans le cadre de la stratégie de développement pour
donc être orientés vers des projets de plus petite vigueur répondant aux
priorités et aux objectifs précisés un peu plus haut</t>
  </si>
  <si>
    <t>∙ Nombre de projets soutenus
∙ Nombre d'actions de sensibilisation / communication autour des filières de
producteurs locaux</t>
  </si>
  <si>
    <t>Les orientations de cette fiche action et les évolutions qu'elle préfigure trouvent une place prépondérante dans la feuille de route Néo-Terra, qui entend elle aussi développer de nouvelles pratiques agricoles (ambitions n°2, 8 et 9) plus respectueuses de l'environnement, plus résilientes et moins consommatrices de ressources.</t>
  </si>
  <si>
    <t>Actions contribuant à la décarbonation des véhicules détenus par les collectivités (et leurs groupements) sur le territoire de projet
Actions visant à favoriser et à accompagner l'électrification des mobilités (ex : déploiement de bornes de recharge)
Actions contribuant à la réalisation des continuités cyclables entre communes
sur le territoire de projet
Actions de soutien aux alternatives modales à la voiture individuelle (mobilité
partagée, mobilité active...)
Actions permettant de conforter l’ingénierie sur la mobilité durable sur le territoire de projet</t>
  </si>
  <si>
    <t>∙ Collectivités territoriales et leurs groupements
∙ Associations</t>
  </si>
  <si>
    <t>∙ Collectivités territoriales et leurs groupements
∙ Établissements publics</t>
  </si>
  <si>
    <t>∙ Nombre de bornes de recharges implantées
∙ Kilomètres de pistes cyclables financés
. Evolution de la part modale de la voiture individuelle dans les
déplacements quotidien</t>
  </si>
  <si>
    <t>Cette fiche action et l'ambition n°3 de la feuille de route Néo-Terra ont des objectifs communs : elles visent une augmentation du report modal vers les transports collectifs et les modes actifs, ainsi qu'un développement des motorisations électriques / alternatives</t>
  </si>
  <si>
    <t xml:space="preserve">Etudes préalables à la mise en oeuvre de projets contribuant à renforcer la part des énergies renouvelables dans le mix énergétique local
Actions tendant à renforcer l'appropriation des enjeux relatifs aux politiques d'atténuation et d'adaptation par les acteurs et les décideurs locaux : études, démarches prospectives, démonstrateurs locaux etc…
</t>
  </si>
  <si>
    <t>∙ Collectivités territoriales et leurs groupements
∙ Associations
. Entreprises</t>
  </si>
  <si>
    <t>∙ Nombre d'études financées
∙ Nombre de projets soutenus</t>
  </si>
  <si>
    <t>Cette fiche action s'inscrit pleinement dans le cadre stratégique défini
par la feuille de route Néo-Terra (ambitions n°5 et 6), et contribuera à
l'effort de transition générale porté par la région.</t>
  </si>
  <si>
    <t>Actions visant à accompagner les porteurs de projets, à assurer la gestion administrative et financière des programmes européens
Actions contribuant à l'animation, au suivi et à l'évaluation de la stratégie de
développement local</t>
  </si>
  <si>
    <t>Structure porteuse du GAL</t>
  </si>
  <si>
    <t>Actions de communication
Visites de terrain
Réalisation d'études conjointes
Actions de formation</t>
  </si>
  <si>
    <t>∙ Collectivités locales et leurs groupements
∙ Associations
∙ Chambres consulaires</t>
  </si>
  <si>
    <t>x</t>
  </si>
  <si>
    <t>réflexion de la concertation s'est appuyée sur enjeux traités dans les projets de territoires et le CRTE des 2 EPCI.
Le diagnostic balaie la situation démographique, résidentielle, la croissance éco ainsi que les contraintes environnementales et énergetiques. 
-&gt; 3 objectifs prioritaires en lien avec l'analyse du diag (AFOM).</t>
  </si>
  <si>
    <t>contrat d'attractivité en 2019 (Région) et peu après (pas de date exacte), contrat de relance et de transition écologique (Etat) ont permis de qualifier les principaux défis du territoire et définir des lignes directrices.
Intégration des élus du département dans l'élaboration de la stratégie.
Ces 2 démarches ont aussi permis une nouvelle grille de lecture du territoire dans son ensemble, en permettant de s'affranchir des limites administratives.</t>
  </si>
  <si>
    <r>
      <t></t>
    </r>
    <r>
      <rPr>
        <sz val="11"/>
        <color theme="1"/>
        <rFont val="Symbol"/>
        <family val="1"/>
        <charset val="2"/>
      </rPr>
      <t xml:space="preserve"> </t>
    </r>
    <r>
      <rPr>
        <sz val="11"/>
        <color theme="1"/>
        <rFont val="Calibri"/>
        <family val="2"/>
        <scheme val="minor"/>
      </rPr>
      <t xml:space="preserve">Candidature recevable (l'ensemble des éléments est fourni par le candidat)/Date recevabilité : </t>
    </r>
  </si>
  <si>
    <r>
      <t></t>
    </r>
    <r>
      <rPr>
        <sz val="11"/>
        <color theme="1"/>
        <rFont val="Symbol"/>
        <family val="1"/>
        <charset val="2"/>
      </rPr>
      <t xml:space="preserve"> </t>
    </r>
    <r>
      <rPr>
        <sz val="11"/>
        <color theme="1"/>
        <rFont val="Calibri"/>
        <family val="2"/>
        <scheme val="minor"/>
      </rPr>
      <t>Candidature non recevable 
Elements justifiant de la non recevabiité : 
Date d'envoi courrier de non-recevabilité :</t>
    </r>
  </si>
  <si>
    <t xml:space="preserve">Définir les enjeux ruraux et/ou urbains du territoire : dispositions prises pour que LEADER soit fléché exclusivement sur le rural (quelle est la définition de la zone rurale du territoire ? exclusions prévues dans l'AAC et celles proposées éventuellement)
</t>
  </si>
  <si>
    <t xml:space="preserve">Prise en compte des enjeux urbains et ruraux non indiquée. </t>
  </si>
  <si>
    <t>quelle est la structure porteuse ? Et organisation pas assez développée. Expliciter.</t>
  </si>
  <si>
    <t xml:space="preserve">Points forts : un diagnostic du territoire précis pour définir l'analyse des besoins et une stratégie cohérente vis-à-vis des objectifs fixés. </t>
  </si>
  <si>
    <t>Points faibles : une stratégie d'animation peu détaillée pour un nouveau GAL qui se met en place.</t>
  </si>
  <si>
    <t xml:space="preserve">EVALUATION GLOBALE </t>
  </si>
  <si>
    <t xml:space="preserve">Communauté de Communes de Montesquieu </t>
  </si>
  <si>
    <t>La FA 1 n'a pas de lien avec Néo- Terra, et la FA 4 a des liens limités. 
Les autres FA sont en lien avec Néo-Terra (le lien avec les ambitions Néo-Terra est fait dans chaque FA).</t>
  </si>
  <si>
    <t>réalisation d'un guide d'accueil pour nouveaux arrivants dans GAL
animation réunion de lancement pour informer acteurs des orientations de la nouvelle stratégie de dév et critères de sélection candidatures.
Site internet ou onglet dédié sur le site des structures partenaires
newsletter  biannuelle avec étapes passées et à venir (résultats des CP, CR séminaires, etc.)
Site internet ou onglet dédié sur le site des structures partenaires -&gt; les publics cibles seront-ils atteints pr cette communication?
Quels acteurs locaux participeront à la réunion de lancement?</t>
  </si>
  <si>
    <t xml:space="preserve">Informations complémentaires à apporter :  
-Définir les enjeux ruraux et/ou urbains du territoire : indiquer les dispositions prises pour que LEADER soit fléché exclusivement sur le rural : quelle est la définition de la zone rurale du territoire ? de la zone urbaine ? 
-Préciser les modalités de prise en compte des spécificités du DLAL et notamment l’innovation et le travail en réseau dans la stratégie du territoire. Pour rappel, la définition communautaire de l’innovation est : l’émergence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-Mobiliser l’intégralité de la maquette leader dans le plan de financement prévisionnel : il manque 42 577 € de FEADER et 1 € de FEDER dans la maquette financière
-Alerte concernant les moyens d’animation : s’agissant d’une première expérience pour le territoire, il est recommandé de mobiliser au minimum 1,5 ETP. Préciser l’adéquation entre les moyens d’ingénierie et les objectifs proposés. Préciser les relations développées avec les autres moyens d’ingénierie sur le territoire. 
-Préciser les modalités d’organisation locale pour porter le programme dans la durée. Quelle est la structure porteuse ? 
-Préciser les modalités d'animation du GAL/Gouvernance : 
o Composition du GAL ?  
o Représentation du Département (membre du collège public) et de la Région (sans voix délibérative) ? 
o Quelles sont les dispositions prises pour s'assurer que la prise de décision n'appartienne à aucun groupe d'intérêt en particulier : Comment le territoire s’assure qu’il y aura un minimum de représentativité dans la prise de décision ? ainsi qu’un minimum de représentation du privé ? 
o Préciser les modalités de vérification d’absence de conflits d'intérêt ? 
-Alerte concernant la fiche action 2.1 : les personnes physiques ne sont pas éligibles au FEDER. 
</t>
  </si>
  <si>
    <t>Retour Information complémentaire du territoire</t>
  </si>
  <si>
    <r>
      <t>X</t>
    </r>
    <r>
      <rPr>
        <b/>
        <sz val="11"/>
        <rFont val="Symbol"/>
        <family val="1"/>
        <charset val="2"/>
      </rPr>
      <t xml:space="preserve"> </t>
    </r>
    <r>
      <rPr>
        <b/>
        <sz val="11"/>
        <rFont val="Calibri"/>
        <family val="2"/>
        <scheme val="minor"/>
      </rPr>
      <t>Candidature recevable après réception des pièces complémentaires : 
Pièces reçues : statuts de la structure porteuse, charte d'engagement signée, délibération des 2 EPCI légalisées. 
Date de réception des pièces manquantes (indiquer dans la case observation) : 30/08/2022</t>
    </r>
  </si>
  <si>
    <t>(note initiale : 28/36)</t>
  </si>
  <si>
    <t xml:space="preserve">Le territoire a choisi de reprendre la définition de la ruralité de l'INSEE, ainsi les communes de moins de 20 000 habitants sont considérées comme rurales et les crédits leader seront déployés sur l'ensemble du territoire. </t>
  </si>
  <si>
    <t xml:space="preserve">Pas de réponse précise apportée </t>
  </si>
  <si>
    <t>Préciser les modalités de prise en compte des spécificités du DLAL et notammentet le travail en réseau dans la stratégie du territoire</t>
  </si>
  <si>
    <t>Pas de réponse apportée, en l'attente de l'arrivée du poste d'animatrice le 01/09/2022</t>
  </si>
  <si>
    <t>Mobiliser l’intégralité de la maquette leader dans le plan de financement prévisionnel : il manque 42 577 € de FEADER et 1 € de FEDER dans la maquette financière</t>
  </si>
  <si>
    <t xml:space="preserve">Le territoire indique qu'ils l'ont pris en compte mais la maquette et les fiches actions correspondantes ne sont pas transmises. </t>
  </si>
  <si>
    <t>Soutenir la structure de projet et d'ingénierie mise en place par le GAL pour accompagner les porteurs de projet, del'information à la pré-instruction des dossiers de candidature</t>
  </si>
  <si>
    <t xml:space="preserve">Le territoire précise que l'animatrice sera intégrée à la structure porteuse au 1er septembre et travaillera en partenariat étroit avec les 2 EPCI, et bénéficiera de leur réseau d'acteurs. 
Le poste de gestionnaire ne sera dimensionné et pourvu qu'à partir de 2023 quand le programme sera lancé. Il s'agira soit d'une mise à disposition de personels administratifs des 2 EPCI ou uniquement de la structure porteuse avec un système de refacturation. 
Il est prévu que l'animatrice soit l'interlocutrice de la Région tout au long de la phase de sélection et de conventionnement. </t>
  </si>
  <si>
    <t>28/36</t>
  </si>
  <si>
    <t>Date de dépôt de la candidature: 16/06/2022</t>
  </si>
  <si>
    <t>Délibérations légalisées transmises le 30/08/2022</t>
  </si>
  <si>
    <t>Statuts de la structure porteuse transmis le 30/08/2022</t>
  </si>
  <si>
    <t>charte d'engagement signée transmise le 30/08/2022</t>
  </si>
  <si>
    <r>
      <t></t>
    </r>
    <r>
      <rPr>
        <sz val="11"/>
        <color theme="1"/>
        <rFont val="Symbol"/>
        <family val="1"/>
        <charset val="2"/>
      </rPr>
      <t xml:space="preserve">X </t>
    </r>
    <r>
      <rPr>
        <sz val="11"/>
        <color theme="1"/>
        <rFont val="Calibri"/>
        <family val="2"/>
        <scheme val="minor"/>
      </rPr>
      <t>Candidature incomplète : 
Pièces manquantes/Elements non recevables : statuts de la structure porteuse, charte d'engagement,  les délibérations de l’ensemble des EPCI du territoire seront à fournir à l’autorité de gestion avant le 30/09/2022
Date de demande des compléments d'information et délai de réponse : 11/07/22</t>
    </r>
  </si>
  <si>
    <t>Les initiatives en faveur du développement des mobilités propres
intervenant sur le territoire des deux EPCI pourront bénéficier des fonds de l'OS 5. Les fonds fléchés sur l'OS 3 sont réservés aux autorités organisatrices de la mobilité urbaines (communautés d'agglomération, communautés urbaines, métropoles). Les dépenses d'équipement
(infrastructures de recharge ou cyclables) pourront ainsi faire l'objet d'un co-financement FEDER</t>
  </si>
  <si>
    <t>Les politiques d'atténuation et d'adaptation trouvent un certain nombre
d'occurrences dans les axes 2 et 3 du PO FEDER. Les investissements
favorisant le déploiement des énergies renouvelables ou la prévention
des risques relèveront ainsi de l'axe 2 du PO FEDER. Le GAL se propose de réserver les fonds alloués à cette fiche action à des projets de "fonctionnement" favorisant une meilleure prise en compte de ces enjeux dans l'élaboration et la mise en oeuvre des politiques publiques.
Les études de faisabilité précédant par exemple le déploiement d'ENR
sur le territoire pourront également faire l'objet d'un co-financement
sur le volet territorial du FEDER.</t>
  </si>
  <si>
    <t>1 ETP animation. Trop peu par rapport aux recommandations, et trop peu du fait de la situation du territoire dans le DLAL. Tout est à construire sur le territoire (réseaux d'acteurs, faire connaître le DLAL, etc.).
Relations et collaborations développées avec les autres moyens d'ingenierie présents sur le territoire: pas d'information
quelle fréquence des échanges, avec qui, sur quoi, comment? manque de détail sur l'organisation.</t>
  </si>
  <si>
    <r>
      <t>Pas d'info quant aux modalités d'optimisation de la mobilisation des fonds 
la stratégie pour l'émergence de projets est-elle suffisante?
accompagnement des porteurs de projets (p25): ne pourra pas reposer exclusivement sur l'équipe projet du GAL. Impliquera des échanges réguliers avec les partenaires.</t>
    </r>
    <r>
      <rPr>
        <b/>
        <sz val="11"/>
        <rFont val="Calibri"/>
        <family val="2"/>
        <scheme val="minor"/>
      </rPr>
      <t xml:space="preserve">
</t>
    </r>
    <r>
      <rPr>
        <sz val="11"/>
        <rFont val="Calibri"/>
        <family val="2"/>
        <scheme val="minor"/>
      </rPr>
      <t xml:space="preserve">Moyens adequats de l'équipe projet pour l'animation (tableau p25)?
</t>
    </r>
  </si>
  <si>
    <r>
      <t xml:space="preserve"> Liste des pièces manquantes : cf liste infos complémentaires
</t>
    </r>
    <r>
      <rPr>
        <b/>
        <sz val="11"/>
        <color theme="1"/>
        <rFont val="Symbol"/>
        <family val="1"/>
        <charset val="2"/>
      </rPr>
      <t>®</t>
    </r>
    <r>
      <rPr>
        <b/>
        <sz val="11"/>
        <color theme="1"/>
        <rFont val="Calibri"/>
        <family val="2"/>
      </rPr>
      <t xml:space="preserve"> </t>
    </r>
    <r>
      <rPr>
        <b/>
        <sz val="11"/>
        <color theme="1"/>
        <rFont val="Calibri"/>
        <family val="2"/>
        <scheme val="minor"/>
      </rPr>
      <t xml:space="preserve">Date envoi notification de demande des éléments manquants : 11/07/22
</t>
    </r>
    <r>
      <rPr>
        <b/>
        <sz val="11"/>
        <color theme="1"/>
        <rFont val="Symbol"/>
        <family val="1"/>
        <charset val="2"/>
      </rPr>
      <t>®</t>
    </r>
    <r>
      <rPr>
        <b/>
        <sz val="11"/>
        <color theme="1"/>
        <rFont val="Calibri"/>
        <family val="2"/>
      </rPr>
      <t xml:space="preserve"> </t>
    </r>
    <r>
      <rPr>
        <b/>
        <sz val="11"/>
        <color theme="1"/>
        <rFont val="Calibri"/>
        <family val="2"/>
        <scheme val="minor"/>
      </rPr>
      <t xml:space="preserve">Date transmission des éléments manquants  : 30/08/2022 envoi d'un courrier des 2 intercommunalités expliquant l'absence de réponse aux éléments demandés à la date souhaitée. La complétude des éléments demandés est en cours au moment du lancement du Comité de Suivi, suite à l'arrivée de l'animatrice du GAL au 01/09/2022. Des échanges réguliers ont lieu entre la Région et le GAL afin d'arriver rapidement à une candidature complète.
</t>
    </r>
    <r>
      <rPr>
        <b/>
        <sz val="11"/>
        <color theme="1"/>
        <rFont val="Symbol"/>
        <family val="1"/>
        <charset val="2"/>
      </rPr>
      <t>®</t>
    </r>
    <r>
      <rPr>
        <b/>
        <sz val="11"/>
        <color theme="1"/>
        <rFont val="Calibri"/>
        <family val="2"/>
        <scheme val="minor"/>
      </rPr>
      <t xml:space="preserve"> Date envoi notification sélection : </t>
    </r>
  </si>
  <si>
    <r>
      <rPr>
        <sz val="11"/>
        <rFont val="Calibri"/>
        <family val="2"/>
        <scheme val="minor"/>
      </rPr>
      <t>1 ETP
guichet unique identifié 
Temps de dialogues prévus (rencontres thématiques, par exemple) tout au long de la programmation pour impliquer davantage les différentes parties prenantes dans la mise en oeuvre et évaluation de la stratégie de dév local.
La répétition des échanges permettra de consolider des repères communs.
dialogue réguliers permettront aussi évaluation mise ne oeuvre streatégie de dév local, proposer ajustement et de déploiement de fonds.</t>
    </r>
    <r>
      <rPr>
        <sz val="11"/>
        <color rgb="FFFF0000"/>
        <rFont val="Calibri"/>
        <family val="2"/>
        <scheme val="minor"/>
      </rPr>
      <t xml:space="preserve">
</t>
    </r>
    <r>
      <rPr>
        <sz val="11"/>
        <rFont val="Calibri"/>
        <family val="2"/>
        <scheme val="minor"/>
      </rPr>
      <t>Adéquation entre les moyens d'ingénierie et la stratégie/le plan d'actions proposé. À voir</t>
    </r>
  </si>
  <si>
    <t>Moyens décrits pour le renforcement et la pérennisation de l’ingénierie de projets dans le territoire, ainsi que la reconnaissance des compétences et de leur complémentarité.
Nombre d'ETP (au moins 1,5 ETP recommandé) dédiés à l'animation du DLAL. Uniquement au sein de la structure porteuse ?
Relations et collaborations développées avec les autres moyens d'ingenierie présents sur le territoire.
Adéquation entre les moyens d'ingénierie et la stratégie/le plan d'actions proposé.</t>
  </si>
  <si>
    <r>
      <t xml:space="preserve">Actions contribuant à renforcer l'attractivité des secteurs pourvoyeurs d'emplois du territoire (communication, coordination, mise en réseau)
</t>
    </r>
    <r>
      <rPr>
        <sz val="11"/>
        <color rgb="FFFF0000"/>
        <rFont val="Calibri"/>
        <family val="2"/>
        <scheme val="minor"/>
      </rPr>
      <t xml:space="preserve">
</t>
    </r>
    <r>
      <rPr>
        <sz val="11"/>
        <color theme="1"/>
        <rFont val="Calibri"/>
        <family val="2"/>
        <scheme val="minor"/>
      </rPr>
      <t xml:space="preserve">
Actions visant à améliorer les conditions d'accueil des travailleurs, y/c saisonniers
Actions visant à développer les mobilités solidaires
Actions tendant à conforter l'ingénierie en faveur de l'emploi sur le territoire de projet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</si>
</sst>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0\ &quot;€&quot;;[Red]\-#,##0\ &quot;€&quot;"/>
  </numFmts>
  <fonts count="24"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b/>
      <sz val="11"/>
      <color rgb="FF000000"/>
      <name val="Calibri"/>
      <family val="2"/>
      <scheme val="minor"/>
    </font>
    <font>
      <b/>
      <sz val="11"/>
      <name val="Symbol"/>
      <family val="1"/>
      <charset val="2"/>
    </font>
    <font>
      <b/>
      <sz val="11"/>
      <color theme="1"/>
      <name val="Calibri"/>
      <family val="2"/>
    </font>
    <font>
      <i/>
      <sz val="11"/>
      <name val="Calibri"/>
      <family val="2"/>
      <scheme val="minor"/>
    </font>
  </fonts>
  <fills count="1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center" wrapText="1"/>
    </xf>
    <xf numFmtId="0" fontId="0" fillId="0" borderId="1" xfId="0" applyBorder="1" applyAlignment="1">
      <alignment wrapText="1"/>
    </xf>
    <xf numFmtId="0" fontId="0" fillId="0" borderId="1" xfId="0" applyFont="1" applyBorder="1" applyAlignment="1">
      <alignment wrapText="1"/>
    </xf>
    <xf numFmtId="0" fontId="10"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13"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1" xfId="0" applyBorder="1" applyAlignment="1">
      <alignment horizontal="left" vertical="top"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6" fontId="0" fillId="3" borderId="1" xfId="0" applyNumberFormat="1" applyFill="1" applyBorder="1" applyAlignment="1">
      <alignment horizontal="left" vertical="center" wrapText="1"/>
    </xf>
    <xf numFmtId="0" fontId="0" fillId="14" borderId="1" xfId="0" applyFill="1" applyBorder="1" applyAlignment="1">
      <alignment vertical="center" wrapText="1"/>
    </xf>
    <xf numFmtId="0" fontId="0" fillId="13" borderId="1" xfId="0" applyFill="1" applyBorder="1" applyAlignment="1">
      <alignment horizontal="center" vertical="center" wrapText="1"/>
    </xf>
    <xf numFmtId="0" fontId="0" fillId="11" borderId="1" xfId="0" applyFill="1" applyBorder="1" applyAlignment="1">
      <alignment horizontal="center" vertical="center" wrapText="1"/>
    </xf>
    <xf numFmtId="3" fontId="0" fillId="0" borderId="1" xfId="0" applyNumberFormat="1" applyBorder="1" applyAlignment="1">
      <alignment wrapText="1"/>
    </xf>
    <xf numFmtId="0" fontId="20" fillId="0" borderId="1" xfId="0" applyFont="1" applyBorder="1" applyAlignment="1">
      <alignment vertical="center" wrapText="1"/>
    </xf>
    <xf numFmtId="3" fontId="1" fillId="0" borderId="1" xfId="0" applyNumberFormat="1" applyFont="1" applyBorder="1" applyAlignment="1">
      <alignment wrapText="1"/>
    </xf>
    <xf numFmtId="0" fontId="15" fillId="13" borderId="1" xfId="0" applyFont="1" applyFill="1" applyBorder="1" applyAlignment="1">
      <alignment horizontal="center" vertical="center" wrapText="1"/>
    </xf>
    <xf numFmtId="0" fontId="15" fillId="11" borderId="1" xfId="0" applyFont="1" applyFill="1" applyBorder="1" applyAlignment="1">
      <alignment horizontal="center" vertical="center" wrapText="1"/>
    </xf>
    <xf numFmtId="3" fontId="0" fillId="14" borderId="1" xfId="0" applyNumberFormat="1" applyFill="1" applyBorder="1" applyAlignment="1">
      <alignment wrapText="1"/>
    </xf>
    <xf numFmtId="1" fontId="0" fillId="0" borderId="1" xfId="0" applyNumberFormat="1" applyBorder="1" applyAlignment="1">
      <alignment wrapText="1"/>
    </xf>
    <xf numFmtId="0" fontId="0" fillId="0" borderId="0" xfId="0" applyFont="1" applyAlignment="1">
      <alignment vertical="center" wrapText="1"/>
    </xf>
    <xf numFmtId="3" fontId="0" fillId="0" borderId="1" xfId="0" applyNumberFormat="1" applyBorder="1" applyAlignment="1">
      <alignment horizontal="left" vertical="center" wrapText="1"/>
    </xf>
    <xf numFmtId="6" fontId="1" fillId="0" borderId="1" xfId="0" applyNumberFormat="1" applyFont="1" applyBorder="1" applyAlignment="1">
      <alignment horizontal="left" vertical="center" wrapText="1"/>
    </xf>
    <xf numFmtId="0" fontId="0" fillId="0" borderId="12" xfId="0" applyFill="1" applyBorder="1" applyAlignment="1">
      <alignment vertical="center" wrapText="1"/>
    </xf>
    <xf numFmtId="0" fontId="0" fillId="0" borderId="1" xfId="0" applyBorder="1" applyAlignment="1">
      <alignment vertical="top" wrapText="1"/>
    </xf>
    <xf numFmtId="0" fontId="1" fillId="8" borderId="1" xfId="0" applyFont="1" applyFill="1" applyBorder="1" applyAlignment="1">
      <alignment vertical="center" wrapText="1"/>
    </xf>
    <xf numFmtId="0" fontId="23" fillId="0" borderId="1" xfId="0" applyFont="1" applyBorder="1" applyAlignment="1">
      <alignment horizontal="left" vertical="center" wrapText="1"/>
    </xf>
    <xf numFmtId="6" fontId="23" fillId="3" borderId="1" xfId="0" applyNumberFormat="1" applyFont="1" applyFill="1" applyBorder="1" applyAlignment="1">
      <alignment horizontal="left" vertical="center" wrapText="1"/>
    </xf>
    <xf numFmtId="0" fontId="15" fillId="0" borderId="1" xfId="0" applyFont="1" applyBorder="1" applyAlignment="1">
      <alignment vertical="top" wrapText="1"/>
    </xf>
    <xf numFmtId="0" fontId="15" fillId="0" borderId="1" xfId="0" applyFont="1" applyBorder="1" applyAlignment="1">
      <alignment wrapText="1"/>
    </xf>
    <xf numFmtId="0" fontId="10" fillId="11"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7" borderId="2" xfId="0" applyFont="1"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0" fillId="6" borderId="10" xfId="0" applyFont="1" applyFill="1" applyBorder="1" applyAlignment="1">
      <alignment horizontal="left" vertical="center" wrapText="1"/>
    </xf>
    <xf numFmtId="0" fontId="10" fillId="6"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1" fillId="6" borderId="2"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 fillId="9" borderId="2" xfId="0" applyFont="1" applyFill="1" applyBorder="1" applyAlignment="1">
      <alignment vertical="center" wrapText="1"/>
    </xf>
    <xf numFmtId="0" fontId="1" fillId="9" borderId="3" xfId="0" applyFont="1"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abSelected="1" topLeftCell="A7" zoomScaleNormal="100" workbookViewId="0">
      <selection activeCell="B12" sqref="B12"/>
    </sheetView>
  </sheetViews>
  <sheetFormatPr baseColWidth="10" defaultRowHeight="14.5" x14ac:dyDescent="0.35"/>
  <cols>
    <col min="1" max="1" width="42.54296875" style="2" customWidth="1"/>
    <col min="2" max="2" width="82.7265625" style="2" customWidth="1"/>
  </cols>
  <sheetData>
    <row r="1" spans="1:8" ht="51" customHeight="1" x14ac:dyDescent="0.35">
      <c r="A1" s="72" t="s">
        <v>0</v>
      </c>
      <c r="B1" s="73"/>
    </row>
    <row r="2" spans="1:8" ht="35.25" customHeight="1" x14ac:dyDescent="0.35">
      <c r="A2" s="3" t="s">
        <v>1</v>
      </c>
      <c r="B2" s="3" t="s">
        <v>157</v>
      </c>
      <c r="C2" s="1"/>
      <c r="D2" s="1"/>
      <c r="E2" s="1"/>
      <c r="F2" s="1"/>
      <c r="G2" s="1"/>
      <c r="H2" s="1"/>
    </row>
    <row r="3" spans="1:8" ht="35.25" customHeight="1" x14ac:dyDescent="0.35">
      <c r="A3" s="4" t="s">
        <v>60</v>
      </c>
      <c r="B3" s="5" t="s">
        <v>228</v>
      </c>
    </row>
    <row r="4" spans="1:8" ht="35.25" customHeight="1" x14ac:dyDescent="0.35">
      <c r="A4" s="5" t="s">
        <v>3</v>
      </c>
      <c r="B4" s="5" t="s">
        <v>158</v>
      </c>
    </row>
    <row r="5" spans="1:8" ht="74.25" customHeight="1" x14ac:dyDescent="0.35">
      <c r="A5" s="5" t="s">
        <v>4</v>
      </c>
      <c r="B5" s="5" t="s">
        <v>159</v>
      </c>
    </row>
    <row r="6" spans="1:8" ht="35.25" customHeight="1" x14ac:dyDescent="0.35">
      <c r="A6" s="5" t="s">
        <v>2</v>
      </c>
      <c r="B6" s="62">
        <v>74000</v>
      </c>
    </row>
    <row r="7" spans="1:8" ht="35.25" customHeight="1" x14ac:dyDescent="0.35">
      <c r="A7" s="5" t="s">
        <v>59</v>
      </c>
      <c r="B7" s="5" t="s">
        <v>126</v>
      </c>
    </row>
    <row r="8" spans="1:8" ht="35.25" customHeight="1" x14ac:dyDescent="0.35">
      <c r="A8" s="5" t="s">
        <v>77</v>
      </c>
      <c r="B8" s="67">
        <v>0</v>
      </c>
    </row>
    <row r="9" spans="1:8" ht="35.25" customHeight="1" x14ac:dyDescent="0.35">
      <c r="A9" s="7" t="s">
        <v>36</v>
      </c>
      <c r="B9" s="6" t="s">
        <v>160</v>
      </c>
      <c r="C9" s="1"/>
      <c r="D9" s="1"/>
      <c r="E9" s="1"/>
      <c r="F9" s="1"/>
      <c r="G9" s="1"/>
      <c r="H9" s="1"/>
    </row>
    <row r="10" spans="1:8" ht="35.25" customHeight="1" x14ac:dyDescent="0.35">
      <c r="A10" s="5" t="s">
        <v>37</v>
      </c>
      <c r="B10" s="5" t="s">
        <v>122</v>
      </c>
    </row>
    <row r="11" spans="1:8" ht="35.25" customHeight="1" x14ac:dyDescent="0.35">
      <c r="A11" s="5" t="s">
        <v>62</v>
      </c>
      <c r="B11" s="5" t="s">
        <v>123</v>
      </c>
    </row>
    <row r="12" spans="1:8" ht="35.25" customHeight="1" x14ac:dyDescent="0.35">
      <c r="A12" s="3" t="s">
        <v>7</v>
      </c>
      <c r="B12" s="68">
        <v>2359780</v>
      </c>
    </row>
    <row r="13" spans="1:8" ht="35.25" customHeight="1" x14ac:dyDescent="0.35">
      <c r="A13" s="4" t="s">
        <v>5</v>
      </c>
      <c r="B13" s="63">
        <v>1689241</v>
      </c>
    </row>
    <row r="14" spans="1:8" ht="35.25" customHeight="1" x14ac:dyDescent="0.35">
      <c r="A14" s="4" t="s">
        <v>6</v>
      </c>
      <c r="B14" s="63">
        <v>670539</v>
      </c>
    </row>
    <row r="15" spans="1:8" ht="35.25" customHeight="1" x14ac:dyDescent="0.35">
      <c r="A15" s="7" t="s">
        <v>8</v>
      </c>
      <c r="B15" s="6" t="s">
        <v>124</v>
      </c>
    </row>
    <row r="16" spans="1:8" ht="35.25" customHeight="1" x14ac:dyDescent="0.35">
      <c r="A16" s="3" t="s">
        <v>38</v>
      </c>
      <c r="B16" s="50">
        <v>64800</v>
      </c>
    </row>
    <row r="17" spans="1:2" ht="35.25" customHeight="1" x14ac:dyDescent="0.35">
      <c r="A17" s="30" t="s">
        <v>100</v>
      </c>
      <c r="B17" s="30" t="s">
        <v>125</v>
      </c>
    </row>
    <row r="18" spans="1:2" ht="35.25" customHeight="1" x14ac:dyDescent="0.35"/>
    <row r="19" spans="1:2" ht="35.25" customHeight="1" x14ac:dyDescent="0.35"/>
    <row r="20" spans="1:2" ht="35.25" customHeight="1" x14ac:dyDescent="0.35"/>
    <row r="21" spans="1:2" ht="35.25" customHeight="1" x14ac:dyDescent="0.35"/>
    <row r="22" spans="1:2" ht="35.25" customHeight="1" x14ac:dyDescent="0.35"/>
    <row r="23" spans="1:2" ht="35.25" customHeight="1" x14ac:dyDescent="0.35"/>
    <row r="24" spans="1:2" ht="35.25" customHeight="1" x14ac:dyDescent="0.35"/>
    <row r="25" spans="1:2" ht="35.25" customHeight="1" x14ac:dyDescent="0.35"/>
    <row r="26" spans="1:2" ht="35.25" customHeight="1" x14ac:dyDescent="0.35"/>
    <row r="27" spans="1:2" ht="35.25" customHeight="1" x14ac:dyDescent="0.35"/>
    <row r="28" spans="1:2" ht="35.25" customHeight="1" x14ac:dyDescent="0.35"/>
    <row r="29" spans="1:2" ht="35.25" customHeight="1" x14ac:dyDescent="0.35"/>
    <row r="30" spans="1:2" ht="35.25" customHeight="1" x14ac:dyDescent="0.35"/>
    <row r="31" spans="1:2" ht="35.25" customHeight="1" x14ac:dyDescent="0.35"/>
    <row r="32" spans="1:2" ht="35.25" customHeight="1" x14ac:dyDescent="0.35"/>
    <row r="33" ht="35.25" customHeight="1" x14ac:dyDescent="0.35"/>
    <row r="34" ht="35.25" customHeight="1" x14ac:dyDescent="0.3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opLeftCell="A13" zoomScale="90" zoomScaleNormal="90" workbookViewId="0">
      <selection activeCell="A19" sqref="A19:E19"/>
    </sheetView>
  </sheetViews>
  <sheetFormatPr baseColWidth="10" defaultRowHeight="14.5" x14ac:dyDescent="0.35"/>
  <cols>
    <col min="1" max="1" width="61.7265625" style="11" customWidth="1"/>
    <col min="2" max="2" width="40.7265625" style="11" customWidth="1"/>
    <col min="3" max="4" width="11.453125" style="12"/>
    <col min="5" max="5" width="59.453125" style="12" customWidth="1"/>
    <col min="6" max="6" width="33.54296875" customWidth="1"/>
  </cols>
  <sheetData>
    <row r="1" spans="1:6" ht="51.75" customHeight="1" x14ac:dyDescent="0.35">
      <c r="A1" s="80" t="s">
        <v>9</v>
      </c>
      <c r="B1" s="81"/>
      <c r="C1" s="81"/>
      <c r="D1" s="81"/>
      <c r="E1" s="82"/>
    </row>
    <row r="2" spans="1:6" s="8" customFormat="1" ht="41.25" customHeight="1" x14ac:dyDescent="0.35">
      <c r="A2" s="86" t="s">
        <v>95</v>
      </c>
      <c r="B2" s="88" t="s">
        <v>101</v>
      </c>
      <c r="C2" s="90" t="s">
        <v>10</v>
      </c>
      <c r="D2" s="90"/>
      <c r="E2" s="91" t="s">
        <v>11</v>
      </c>
    </row>
    <row r="3" spans="1:6" s="8" customFormat="1" ht="41.25" customHeight="1" x14ac:dyDescent="0.35">
      <c r="A3" s="87"/>
      <c r="B3" s="89"/>
      <c r="C3" s="9" t="s">
        <v>12</v>
      </c>
      <c r="D3" s="10" t="s">
        <v>13</v>
      </c>
      <c r="E3" s="92"/>
    </row>
    <row r="4" spans="1:6" ht="41.25" customHeight="1" x14ac:dyDescent="0.35">
      <c r="A4" s="5" t="s">
        <v>63</v>
      </c>
      <c r="B4" s="5" t="s">
        <v>14</v>
      </c>
      <c r="C4" s="13" t="s">
        <v>127</v>
      </c>
      <c r="D4" s="13"/>
      <c r="E4" s="36" t="s">
        <v>244</v>
      </c>
    </row>
    <row r="5" spans="1:6" ht="159" customHeight="1" x14ac:dyDescent="0.35">
      <c r="A5" s="5" t="s">
        <v>78</v>
      </c>
      <c r="B5" s="5" t="s">
        <v>15</v>
      </c>
      <c r="C5" s="13" t="s">
        <v>161</v>
      </c>
      <c r="D5" s="13"/>
      <c r="E5" s="31" t="s">
        <v>245</v>
      </c>
      <c r="F5" s="8"/>
    </row>
    <row r="6" spans="1:6" ht="46.15" customHeight="1" x14ac:dyDescent="0.35">
      <c r="A6" s="5" t="s">
        <v>79</v>
      </c>
      <c r="B6" s="5" t="s">
        <v>61</v>
      </c>
      <c r="C6" s="13" t="s">
        <v>161</v>
      </c>
      <c r="D6" s="13"/>
      <c r="E6" s="13" t="s">
        <v>246</v>
      </c>
      <c r="F6" s="8"/>
    </row>
    <row r="7" spans="1:6" ht="109.15" customHeight="1" x14ac:dyDescent="0.35">
      <c r="A7" s="13" t="s">
        <v>17</v>
      </c>
      <c r="B7" s="13" t="s">
        <v>16</v>
      </c>
      <c r="C7" s="13" t="s">
        <v>127</v>
      </c>
      <c r="D7" s="13"/>
      <c r="E7" s="31"/>
    </row>
    <row r="8" spans="1:6" ht="87" customHeight="1" x14ac:dyDescent="0.35">
      <c r="A8" s="13" t="s">
        <v>18</v>
      </c>
      <c r="B8" s="13" t="s">
        <v>16</v>
      </c>
      <c r="C8" s="13" t="s">
        <v>161</v>
      </c>
      <c r="D8" s="13"/>
      <c r="E8" s="36"/>
    </row>
    <row r="9" spans="1:6" ht="41.25" customHeight="1" x14ac:dyDescent="0.35">
      <c r="A9" s="13" t="s">
        <v>19</v>
      </c>
      <c r="B9" s="13" t="s">
        <v>16</v>
      </c>
      <c r="C9" s="13" t="s">
        <v>161</v>
      </c>
      <c r="D9" s="13"/>
      <c r="E9" s="13"/>
    </row>
    <row r="10" spans="1:6" ht="108" customHeight="1" x14ac:dyDescent="0.35">
      <c r="A10" s="13" t="s">
        <v>20</v>
      </c>
      <c r="B10" s="13" t="s">
        <v>16</v>
      </c>
      <c r="C10" s="13" t="s">
        <v>161</v>
      </c>
      <c r="D10" s="13"/>
      <c r="E10" s="13"/>
    </row>
    <row r="11" spans="1:6" ht="41.25" customHeight="1" x14ac:dyDescent="0.35">
      <c r="A11" s="14" t="s">
        <v>64</v>
      </c>
      <c r="B11" s="13" t="s">
        <v>24</v>
      </c>
      <c r="C11" s="13" t="s">
        <v>161</v>
      </c>
      <c r="D11" s="13"/>
      <c r="E11" s="13"/>
    </row>
    <row r="12" spans="1:6" ht="41.25" customHeight="1" x14ac:dyDescent="0.35">
      <c r="A12" s="14" t="s">
        <v>65</v>
      </c>
      <c r="B12" s="13" t="s">
        <v>25</v>
      </c>
      <c r="C12" s="13" t="s">
        <v>161</v>
      </c>
      <c r="D12" s="13"/>
      <c r="E12" s="13"/>
    </row>
    <row r="13" spans="1:6" ht="41.25" customHeight="1" x14ac:dyDescent="0.35">
      <c r="A13" s="14" t="s">
        <v>21</v>
      </c>
      <c r="B13" s="13" t="s">
        <v>25</v>
      </c>
      <c r="C13" s="13" t="s">
        <v>161</v>
      </c>
      <c r="D13" s="13"/>
      <c r="E13" s="13"/>
    </row>
    <row r="14" spans="1:6" ht="82.5" customHeight="1" x14ac:dyDescent="0.35">
      <c r="A14" s="14" t="s">
        <v>22</v>
      </c>
      <c r="B14" s="13" t="s">
        <v>26</v>
      </c>
      <c r="C14" s="13" t="s">
        <v>161</v>
      </c>
      <c r="D14" s="13"/>
      <c r="E14" s="13"/>
    </row>
    <row r="15" spans="1:6" ht="55.5" customHeight="1" x14ac:dyDescent="0.35">
      <c r="A15" s="14" t="s">
        <v>54</v>
      </c>
      <c r="B15" s="13" t="s">
        <v>28</v>
      </c>
      <c r="C15" s="13" t="s">
        <v>217</v>
      </c>
      <c r="D15" s="13"/>
      <c r="E15" s="13" t="s">
        <v>247</v>
      </c>
      <c r="F15" s="64"/>
    </row>
    <row r="16" spans="1:6" ht="41.25" customHeight="1" x14ac:dyDescent="0.35">
      <c r="A16" s="13" t="s">
        <v>23</v>
      </c>
      <c r="B16" s="13" t="s">
        <v>27</v>
      </c>
      <c r="C16" s="13" t="s">
        <v>161</v>
      </c>
      <c r="D16" s="13"/>
      <c r="E16" s="13"/>
    </row>
    <row r="17" spans="1:5" ht="41.25" customHeight="1" x14ac:dyDescent="0.35">
      <c r="A17" s="83" t="s">
        <v>29</v>
      </c>
      <c r="B17" s="84"/>
      <c r="C17" s="84"/>
      <c r="D17" s="84"/>
      <c r="E17" s="85"/>
    </row>
    <row r="18" spans="1:5" ht="41.25" customHeight="1" x14ac:dyDescent="0.35">
      <c r="A18" s="74" t="s">
        <v>220</v>
      </c>
      <c r="B18" s="75"/>
      <c r="C18" s="75"/>
      <c r="D18" s="75"/>
      <c r="E18" s="76"/>
    </row>
    <row r="19" spans="1:5" ht="66" customHeight="1" x14ac:dyDescent="0.35">
      <c r="A19" s="74" t="s">
        <v>248</v>
      </c>
      <c r="B19" s="75"/>
      <c r="C19" s="75"/>
      <c r="D19" s="75"/>
      <c r="E19" s="76"/>
    </row>
    <row r="20" spans="1:5" ht="61.5" customHeight="1" x14ac:dyDescent="0.35">
      <c r="A20" s="77" t="s">
        <v>233</v>
      </c>
      <c r="B20" s="78"/>
      <c r="C20" s="78"/>
      <c r="D20" s="78"/>
      <c r="E20" s="79"/>
    </row>
    <row r="21" spans="1:5" ht="53.15" customHeight="1" x14ac:dyDescent="0.35">
      <c r="A21" s="74" t="s">
        <v>221</v>
      </c>
      <c r="B21" s="75"/>
      <c r="C21" s="75"/>
      <c r="D21" s="75"/>
      <c r="E21" s="76"/>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A40" zoomScaleNormal="100" workbookViewId="0">
      <selection activeCell="B41" sqref="B41:E41"/>
    </sheetView>
  </sheetViews>
  <sheetFormatPr baseColWidth="10" defaultRowHeight="14.5" x14ac:dyDescent="0.35"/>
  <cols>
    <col min="1" max="1" width="54.453125" customWidth="1"/>
    <col min="2" max="2" width="73.7265625" customWidth="1"/>
    <col min="3" max="3" width="16.453125" customWidth="1"/>
    <col min="4" max="4" width="49.26953125" customWidth="1"/>
    <col min="5" max="6" width="53.7265625" customWidth="1"/>
  </cols>
  <sheetData>
    <row r="1" spans="1:6" ht="54" customHeight="1" x14ac:dyDescent="0.35">
      <c r="A1" s="80" t="s">
        <v>30</v>
      </c>
      <c r="B1" s="81"/>
      <c r="C1" s="81"/>
      <c r="D1" s="82"/>
    </row>
    <row r="2" spans="1:6" ht="16.5" customHeight="1" x14ac:dyDescent="0.35">
      <c r="A2" s="17"/>
      <c r="B2" s="37"/>
    </row>
    <row r="3" spans="1:6" ht="20.25" customHeight="1" x14ac:dyDescent="0.35">
      <c r="A3" s="15"/>
      <c r="B3" s="38"/>
      <c r="C3" s="32" t="s">
        <v>98</v>
      </c>
    </row>
    <row r="4" spans="1:6" ht="33" customHeight="1" x14ac:dyDescent="0.35">
      <c r="A4" s="15"/>
      <c r="B4" s="16"/>
      <c r="C4" s="33" t="s">
        <v>97</v>
      </c>
    </row>
    <row r="5" spans="1:6" ht="29.15" customHeight="1" x14ac:dyDescent="0.35">
      <c r="A5" s="18"/>
      <c r="B5" s="16"/>
      <c r="C5" s="34" t="s">
        <v>96</v>
      </c>
    </row>
    <row r="6" spans="1:6" s="12" customFormat="1" ht="57" customHeight="1" x14ac:dyDescent="0.35">
      <c r="A6" s="47" t="s">
        <v>110</v>
      </c>
      <c r="B6" s="47" t="s">
        <v>109</v>
      </c>
      <c r="C6" s="48" t="s">
        <v>81</v>
      </c>
      <c r="D6" s="48" t="s">
        <v>99</v>
      </c>
      <c r="E6" s="48" t="s">
        <v>80</v>
      </c>
      <c r="F6" s="48" t="s">
        <v>232</v>
      </c>
    </row>
    <row r="7" spans="1:6" s="12" customFormat="1" ht="39.75" customHeight="1" x14ac:dyDescent="0.35">
      <c r="A7" s="110" t="s">
        <v>103</v>
      </c>
      <c r="B7" s="111"/>
      <c r="C7" s="111"/>
      <c r="D7" s="112"/>
      <c r="E7" s="44"/>
      <c r="F7" s="44"/>
    </row>
    <row r="8" spans="1:6" s="12" customFormat="1" ht="111" customHeight="1" x14ac:dyDescent="0.35">
      <c r="A8" s="13" t="s">
        <v>82</v>
      </c>
      <c r="B8" s="13" t="s">
        <v>115</v>
      </c>
      <c r="C8" s="52">
        <v>2</v>
      </c>
      <c r="D8" s="13" t="s">
        <v>128</v>
      </c>
      <c r="E8" s="36"/>
      <c r="F8" s="36"/>
    </row>
    <row r="9" spans="1:6" s="12" customFormat="1" ht="116" x14ac:dyDescent="0.35">
      <c r="A9" s="13" t="s">
        <v>83</v>
      </c>
      <c r="B9" s="13" t="s">
        <v>92</v>
      </c>
      <c r="C9" s="52">
        <v>2</v>
      </c>
      <c r="D9" s="13" t="s">
        <v>218</v>
      </c>
      <c r="E9" s="36"/>
      <c r="F9" s="36"/>
    </row>
    <row r="10" spans="1:6" s="12" customFormat="1" ht="109.5" customHeight="1" x14ac:dyDescent="0.35">
      <c r="A10" s="13" t="s">
        <v>67</v>
      </c>
      <c r="B10" s="13" t="s">
        <v>68</v>
      </c>
      <c r="C10" s="53">
        <v>1</v>
      </c>
      <c r="D10" s="13" t="s">
        <v>132</v>
      </c>
      <c r="E10" s="36" t="s">
        <v>222</v>
      </c>
      <c r="F10" s="36" t="s">
        <v>235</v>
      </c>
    </row>
    <row r="11" spans="1:6" s="19" customFormat="1" ht="41.25" customHeight="1" x14ac:dyDescent="0.35">
      <c r="A11" s="110" t="s">
        <v>104</v>
      </c>
      <c r="B11" s="111"/>
      <c r="C11" s="111"/>
      <c r="D11" s="112"/>
      <c r="E11" s="66"/>
      <c r="F11" s="66"/>
    </row>
    <row r="12" spans="1:6" s="12" customFormat="1" ht="103.15" customHeight="1" x14ac:dyDescent="0.35">
      <c r="A12" s="12" t="s">
        <v>85</v>
      </c>
      <c r="B12" s="36" t="s">
        <v>93</v>
      </c>
      <c r="C12" s="52">
        <v>2</v>
      </c>
      <c r="D12" s="13" t="s">
        <v>129</v>
      </c>
      <c r="E12" s="36"/>
      <c r="F12" s="36"/>
    </row>
    <row r="13" spans="1:6" s="12" customFormat="1" ht="170.25" customHeight="1" x14ac:dyDescent="0.35">
      <c r="A13" s="13" t="s">
        <v>76</v>
      </c>
      <c r="B13" s="41" t="s">
        <v>84</v>
      </c>
      <c r="C13" s="52">
        <v>2</v>
      </c>
      <c r="D13" s="13" t="s">
        <v>219</v>
      </c>
      <c r="E13" s="36"/>
      <c r="F13" s="36"/>
    </row>
    <row r="14" spans="1:6" s="12" customFormat="1" ht="93" customHeight="1" x14ac:dyDescent="0.35">
      <c r="A14" s="13" t="s">
        <v>53</v>
      </c>
      <c r="B14" s="13" t="s">
        <v>111</v>
      </c>
      <c r="C14" s="52">
        <v>2</v>
      </c>
      <c r="D14" s="13" t="s">
        <v>229</v>
      </c>
      <c r="E14" s="36"/>
      <c r="F14" s="36"/>
    </row>
    <row r="15" spans="1:6" s="12" customFormat="1" ht="65.25" customHeight="1" x14ac:dyDescent="0.35">
      <c r="A15" s="13" t="s">
        <v>52</v>
      </c>
      <c r="B15" s="31" t="s">
        <v>120</v>
      </c>
      <c r="C15" s="53">
        <v>1</v>
      </c>
      <c r="D15" s="13" t="s">
        <v>130</v>
      </c>
      <c r="E15" s="36" t="s">
        <v>237</v>
      </c>
      <c r="F15" s="36" t="s">
        <v>238</v>
      </c>
    </row>
    <row r="16" spans="1:6" s="12" customFormat="1" ht="174.75" customHeight="1" x14ac:dyDescent="0.35">
      <c r="A16" s="31" t="s">
        <v>69</v>
      </c>
      <c r="B16" s="31" t="s">
        <v>116</v>
      </c>
      <c r="C16" s="53">
        <v>1</v>
      </c>
      <c r="D16" s="13" t="s">
        <v>133</v>
      </c>
      <c r="E16" s="36" t="s">
        <v>223</v>
      </c>
      <c r="F16" s="36" t="s">
        <v>235</v>
      </c>
    </row>
    <row r="17" spans="1:6" s="12" customFormat="1" ht="203.25" customHeight="1" x14ac:dyDescent="0.35">
      <c r="A17" s="13" t="s">
        <v>86</v>
      </c>
      <c r="B17" s="36" t="s">
        <v>119</v>
      </c>
      <c r="C17" s="53">
        <v>1</v>
      </c>
      <c r="D17" s="13" t="s">
        <v>131</v>
      </c>
      <c r="E17" s="36" t="s">
        <v>169</v>
      </c>
      <c r="F17" s="36"/>
    </row>
    <row r="18" spans="1:6" s="12" customFormat="1" ht="69.75" customHeight="1" x14ac:dyDescent="0.35">
      <c r="A18" s="13" t="s">
        <v>88</v>
      </c>
      <c r="B18" s="13" t="s">
        <v>94</v>
      </c>
      <c r="C18" s="51"/>
      <c r="D18" s="51"/>
      <c r="E18" s="51"/>
      <c r="F18" s="51"/>
    </row>
    <row r="19" spans="1:6" s="12" customFormat="1" ht="46.5" customHeight="1" x14ac:dyDescent="0.35">
      <c r="A19" s="110" t="s">
        <v>105</v>
      </c>
      <c r="B19" s="111"/>
      <c r="C19" s="111"/>
      <c r="D19" s="112"/>
      <c r="E19" s="44"/>
      <c r="F19" s="44"/>
    </row>
    <row r="20" spans="1:6" s="12" customFormat="1" ht="167.25" customHeight="1" x14ac:dyDescent="0.35">
      <c r="A20" s="13" t="s">
        <v>51</v>
      </c>
      <c r="B20" s="36" t="s">
        <v>114</v>
      </c>
      <c r="C20" s="52">
        <v>1</v>
      </c>
      <c r="D20" s="13" t="s">
        <v>170</v>
      </c>
      <c r="E20" s="36" t="s">
        <v>239</v>
      </c>
      <c r="F20" s="36" t="s">
        <v>240</v>
      </c>
    </row>
    <row r="21" spans="1:6" s="40" customFormat="1" ht="66" customHeight="1" x14ac:dyDescent="0.35">
      <c r="A21" s="36" t="s">
        <v>55</v>
      </c>
      <c r="B21" s="36" t="s">
        <v>74</v>
      </c>
      <c r="C21" s="57">
        <v>2</v>
      </c>
      <c r="D21" s="36" t="s">
        <v>145</v>
      </c>
      <c r="E21" s="36"/>
      <c r="F21" s="36"/>
    </row>
    <row r="22" spans="1:6" s="12" customFormat="1" ht="63" customHeight="1" x14ac:dyDescent="0.35">
      <c r="A22" s="13" t="s">
        <v>89</v>
      </c>
      <c r="B22" s="13" t="s">
        <v>112</v>
      </c>
      <c r="C22" s="51"/>
      <c r="D22" s="51"/>
      <c r="E22" s="51"/>
      <c r="F22" s="51"/>
    </row>
    <row r="23" spans="1:6" s="20" customFormat="1" ht="36.75" customHeight="1" x14ac:dyDescent="0.35">
      <c r="A23" s="110" t="s">
        <v>106</v>
      </c>
      <c r="B23" s="111"/>
      <c r="C23" s="111"/>
      <c r="D23" s="112"/>
      <c r="E23" s="43"/>
      <c r="F23" s="43"/>
    </row>
    <row r="24" spans="1:6" s="12" customFormat="1" ht="360" customHeight="1" x14ac:dyDescent="0.35">
      <c r="A24" s="13" t="s">
        <v>50</v>
      </c>
      <c r="B24" s="36" t="s">
        <v>255</v>
      </c>
      <c r="C24" s="53">
        <v>1</v>
      </c>
      <c r="D24" s="28" t="s">
        <v>254</v>
      </c>
      <c r="E24" s="36" t="s">
        <v>251</v>
      </c>
      <c r="F24" s="36" t="s">
        <v>242</v>
      </c>
    </row>
    <row r="25" spans="1:6" s="12" customFormat="1" ht="206.25" customHeight="1" x14ac:dyDescent="0.35">
      <c r="A25" s="13" t="s">
        <v>49</v>
      </c>
      <c r="B25" s="36" t="s">
        <v>147</v>
      </c>
      <c r="C25" s="53">
        <v>1</v>
      </c>
      <c r="D25" s="13" t="s">
        <v>148</v>
      </c>
      <c r="E25" s="36" t="s">
        <v>252</v>
      </c>
      <c r="F25" s="36" t="s">
        <v>238</v>
      </c>
    </row>
    <row r="26" spans="1:6" s="40" customFormat="1" ht="80.25" customHeight="1" x14ac:dyDescent="0.35">
      <c r="A26" s="36" t="s">
        <v>58</v>
      </c>
      <c r="B26" s="39" t="s">
        <v>72</v>
      </c>
      <c r="C26" s="58">
        <v>1</v>
      </c>
      <c r="D26" s="36" t="s">
        <v>146</v>
      </c>
      <c r="E26" s="36" t="s">
        <v>224</v>
      </c>
      <c r="F26" s="28" t="s">
        <v>238</v>
      </c>
    </row>
    <row r="27" spans="1:6" s="12" customFormat="1" ht="72.5" x14ac:dyDescent="0.35">
      <c r="A27" s="36" t="s">
        <v>73</v>
      </c>
      <c r="B27" s="49" t="s">
        <v>117</v>
      </c>
      <c r="C27" s="52">
        <v>2</v>
      </c>
      <c r="D27" s="13" t="s">
        <v>149</v>
      </c>
      <c r="E27" s="13"/>
      <c r="F27" s="13"/>
    </row>
    <row r="28" spans="1:6" s="12" customFormat="1" ht="37.5" customHeight="1" x14ac:dyDescent="0.35">
      <c r="A28" s="110" t="s">
        <v>107</v>
      </c>
      <c r="B28" s="111"/>
      <c r="C28" s="111"/>
      <c r="D28" s="112"/>
      <c r="E28" s="44"/>
      <c r="F28" s="44"/>
    </row>
    <row r="29" spans="1:6" s="12" customFormat="1" ht="159.5" x14ac:dyDescent="0.35">
      <c r="A29" s="13" t="s">
        <v>150</v>
      </c>
      <c r="B29" s="36" t="s">
        <v>71</v>
      </c>
      <c r="C29" s="52">
        <v>2</v>
      </c>
      <c r="D29" s="13" t="s">
        <v>152</v>
      </c>
      <c r="E29" s="13"/>
      <c r="F29" s="13"/>
    </row>
    <row r="30" spans="1:6" s="12" customFormat="1" ht="240.65" customHeight="1" x14ac:dyDescent="0.35">
      <c r="A30" s="13" t="s">
        <v>56</v>
      </c>
      <c r="B30" s="13" t="s">
        <v>113</v>
      </c>
      <c r="C30" s="52">
        <v>2</v>
      </c>
      <c r="D30" s="13" t="s">
        <v>230</v>
      </c>
      <c r="E30" s="13"/>
      <c r="F30" s="13"/>
    </row>
    <row r="31" spans="1:6" s="12" customFormat="1" ht="207" customHeight="1" x14ac:dyDescent="0.35">
      <c r="A31" s="13" t="s">
        <v>87</v>
      </c>
      <c r="B31" s="13" t="s">
        <v>118</v>
      </c>
      <c r="C31" s="53">
        <v>1</v>
      </c>
      <c r="D31" s="13" t="s">
        <v>151</v>
      </c>
      <c r="E31" s="36" t="s">
        <v>171</v>
      </c>
      <c r="F31" s="36" t="s">
        <v>236</v>
      </c>
    </row>
    <row r="32" spans="1:6" s="12" customFormat="1" ht="72.5" x14ac:dyDescent="0.35">
      <c r="A32" s="13" t="s">
        <v>90</v>
      </c>
      <c r="B32" s="13" t="s">
        <v>70</v>
      </c>
      <c r="C32" s="51"/>
      <c r="D32" s="51"/>
      <c r="E32" s="51"/>
      <c r="F32" s="51"/>
    </row>
    <row r="33" spans="1:6" s="12" customFormat="1" x14ac:dyDescent="0.35">
      <c r="A33" s="13"/>
      <c r="B33" s="13"/>
      <c r="C33" s="13"/>
      <c r="D33" s="13"/>
      <c r="E33" s="13"/>
      <c r="F33" s="13"/>
    </row>
    <row r="34" spans="1:6" s="12" customFormat="1" ht="32.25" customHeight="1" x14ac:dyDescent="0.35">
      <c r="A34" s="110" t="s">
        <v>108</v>
      </c>
      <c r="B34" s="111"/>
      <c r="C34" s="111"/>
      <c r="D34" s="112"/>
      <c r="E34" s="44"/>
      <c r="F34" s="44"/>
    </row>
    <row r="35" spans="1:6" s="12" customFormat="1" ht="47.15" customHeight="1" x14ac:dyDescent="0.35">
      <c r="A35" s="31" t="s">
        <v>91</v>
      </c>
      <c r="B35" s="51"/>
      <c r="C35" s="51"/>
      <c r="D35" s="51"/>
      <c r="E35" s="51"/>
      <c r="F35" s="51"/>
    </row>
    <row r="36" spans="1:6" s="12" customFormat="1" ht="18" customHeight="1" x14ac:dyDescent="0.35">
      <c r="A36" s="42"/>
      <c r="B36" s="13"/>
      <c r="C36" s="13"/>
      <c r="D36" s="13"/>
      <c r="E36" s="46"/>
      <c r="F36" s="46"/>
    </row>
    <row r="37" spans="1:6" s="12" customFormat="1" ht="33" customHeight="1" x14ac:dyDescent="0.35">
      <c r="A37" s="99" t="s">
        <v>31</v>
      </c>
      <c r="B37" s="100"/>
      <c r="C37" s="100"/>
      <c r="D37" s="100"/>
      <c r="E37" s="101"/>
    </row>
    <row r="38" spans="1:6" s="12" customFormat="1" ht="58.5" customHeight="1" x14ac:dyDescent="0.35">
      <c r="A38" s="21" t="s">
        <v>227</v>
      </c>
      <c r="B38" s="29"/>
      <c r="C38" s="71" t="s">
        <v>243</v>
      </c>
      <c r="D38" s="102" t="s">
        <v>234</v>
      </c>
      <c r="E38" s="103"/>
    </row>
    <row r="39" spans="1:6" s="12" customFormat="1" ht="84" customHeight="1" x14ac:dyDescent="0.35">
      <c r="A39" s="107" t="s">
        <v>32</v>
      </c>
      <c r="B39" s="104" t="s">
        <v>225</v>
      </c>
      <c r="C39" s="105"/>
      <c r="D39" s="105"/>
      <c r="E39" s="106"/>
    </row>
    <row r="40" spans="1:6" s="12" customFormat="1" ht="82.5" customHeight="1" x14ac:dyDescent="0.35">
      <c r="A40" s="108"/>
      <c r="B40" s="104" t="s">
        <v>226</v>
      </c>
      <c r="C40" s="105"/>
      <c r="D40" s="105"/>
      <c r="E40" s="106"/>
    </row>
    <row r="41" spans="1:6" s="12" customFormat="1" ht="379.15" customHeight="1" x14ac:dyDescent="0.35">
      <c r="A41" s="109"/>
      <c r="B41" s="104" t="s">
        <v>231</v>
      </c>
      <c r="C41" s="105"/>
      <c r="D41" s="105"/>
      <c r="E41" s="106"/>
    </row>
    <row r="42" spans="1:6" s="12" customFormat="1" ht="34.5" customHeight="1" x14ac:dyDescent="0.35">
      <c r="A42" s="99" t="s">
        <v>33</v>
      </c>
      <c r="B42" s="100"/>
      <c r="C42" s="100"/>
      <c r="D42" s="100"/>
      <c r="E42" s="101"/>
    </row>
    <row r="43" spans="1:6" s="12" customFormat="1" ht="60.75" customHeight="1" x14ac:dyDescent="0.35">
      <c r="A43" s="21" t="s">
        <v>34</v>
      </c>
      <c r="B43" s="113" t="s">
        <v>102</v>
      </c>
      <c r="C43" s="114"/>
      <c r="D43" s="114"/>
      <c r="E43" s="115"/>
    </row>
    <row r="44" spans="1:6" s="12" customFormat="1" ht="114" customHeight="1" x14ac:dyDescent="0.35">
      <c r="A44" s="21" t="s">
        <v>35</v>
      </c>
      <c r="B44" s="93" t="s">
        <v>253</v>
      </c>
      <c r="C44" s="94"/>
      <c r="D44" s="94"/>
      <c r="E44" s="95"/>
    </row>
    <row r="45" spans="1:6" s="12" customFormat="1" ht="42.75" customHeight="1" x14ac:dyDescent="0.35">
      <c r="A45" s="35" t="s">
        <v>57</v>
      </c>
      <c r="B45" s="96" t="s">
        <v>66</v>
      </c>
      <c r="C45" s="97"/>
      <c r="D45" s="97"/>
      <c r="E45" s="98"/>
    </row>
    <row r="46" spans="1:6" s="12" customFormat="1" x14ac:dyDescent="0.35"/>
    <row r="47" spans="1:6" s="12" customFormat="1" x14ac:dyDescent="0.35"/>
    <row r="48" spans="1:6" s="12" customFormat="1" x14ac:dyDescent="0.35"/>
    <row r="49" s="12" customFormat="1" x14ac:dyDescent="0.35"/>
    <row r="50" s="12" customFormat="1" x14ac:dyDescent="0.35"/>
    <row r="51" s="12" customFormat="1" x14ac:dyDescent="0.35"/>
    <row r="52" s="12" customFormat="1" x14ac:dyDescent="0.35"/>
    <row r="53" s="12" customFormat="1" x14ac:dyDescent="0.35"/>
    <row r="54" s="12" customFormat="1" x14ac:dyDescent="0.35"/>
    <row r="55" s="12" customFormat="1" x14ac:dyDescent="0.35"/>
    <row r="56" s="12" customFormat="1" x14ac:dyDescent="0.35"/>
    <row r="57" s="12" customFormat="1" x14ac:dyDescent="0.35"/>
    <row r="58" s="12" customFormat="1" x14ac:dyDescent="0.35"/>
    <row r="59" s="12" customFormat="1" x14ac:dyDescent="0.35"/>
    <row r="60" s="12" customFormat="1" x14ac:dyDescent="0.35"/>
    <row r="61" s="12" customFormat="1" x14ac:dyDescent="0.35"/>
    <row r="62" s="12" customFormat="1" x14ac:dyDescent="0.35"/>
    <row r="63" s="12" customFormat="1" x14ac:dyDescent="0.35"/>
    <row r="64" s="12" customFormat="1" x14ac:dyDescent="0.35"/>
    <row r="65" s="12" customFormat="1" x14ac:dyDescent="0.35"/>
    <row r="66" s="12" customFormat="1" x14ac:dyDescent="0.35"/>
    <row r="67" s="12" customFormat="1" x14ac:dyDescent="0.35"/>
    <row r="68" s="12" customFormat="1" x14ac:dyDescent="0.35"/>
    <row r="69" s="12" customFormat="1" x14ac:dyDescent="0.35"/>
    <row r="70" s="12" customFormat="1" x14ac:dyDescent="0.35"/>
    <row r="71" s="12" customFormat="1" x14ac:dyDescent="0.35"/>
    <row r="72" s="12" customFormat="1" x14ac:dyDescent="0.35"/>
    <row r="73" s="11" customFormat="1" x14ac:dyDescent="0.35"/>
    <row r="74" s="11" customFormat="1" x14ac:dyDescent="0.35"/>
    <row r="75" s="11" customFormat="1" x14ac:dyDescent="0.35"/>
    <row r="76" s="11" customFormat="1" x14ac:dyDescent="0.35"/>
    <row r="77" s="11" customFormat="1" x14ac:dyDescent="0.35"/>
    <row r="78" s="11" customFormat="1" x14ac:dyDescent="0.35"/>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B39:E39"/>
    <mergeCell ref="A39:A41"/>
    <mergeCell ref="B40:E40"/>
    <mergeCell ref="B41:E4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zoomScale="87" zoomScaleNormal="87" workbookViewId="0">
      <selection activeCell="E3" sqref="E3"/>
    </sheetView>
  </sheetViews>
  <sheetFormatPr baseColWidth="10" defaultRowHeight="14.5" x14ac:dyDescent="0.35"/>
  <cols>
    <col min="1" max="1" width="37.453125" style="11" customWidth="1"/>
    <col min="2" max="4" width="13.453125" customWidth="1"/>
    <col min="5" max="5" width="14.453125" customWidth="1"/>
    <col min="6" max="6" width="37.453125" customWidth="1"/>
    <col min="7" max="7" width="24.453125" customWidth="1"/>
    <col min="8" max="9" width="17" customWidth="1"/>
    <col min="10" max="10" width="40.08984375" customWidth="1"/>
    <col min="11" max="11" width="28.6328125" customWidth="1"/>
    <col min="12" max="12" width="35.54296875" customWidth="1"/>
  </cols>
  <sheetData>
    <row r="1" spans="1:12" ht="56.25" customHeight="1" x14ac:dyDescent="0.35">
      <c r="A1" s="25" t="s">
        <v>39</v>
      </c>
      <c r="B1" s="25" t="s">
        <v>121</v>
      </c>
      <c r="C1" s="25" t="s">
        <v>41</v>
      </c>
      <c r="D1" s="25" t="s">
        <v>42</v>
      </c>
      <c r="E1" s="25" t="s">
        <v>43</v>
      </c>
      <c r="F1" s="25" t="s">
        <v>48</v>
      </c>
      <c r="G1" s="26" t="s">
        <v>44</v>
      </c>
      <c r="H1" s="26" t="s">
        <v>153</v>
      </c>
      <c r="I1" s="26" t="s">
        <v>47</v>
      </c>
      <c r="J1" s="26" t="s">
        <v>45</v>
      </c>
      <c r="K1" s="26" t="s">
        <v>75</v>
      </c>
      <c r="L1" s="26" t="s">
        <v>46</v>
      </c>
    </row>
    <row r="2" spans="1:12" ht="72.5" x14ac:dyDescent="0.35">
      <c r="A2" s="55" t="s">
        <v>163</v>
      </c>
      <c r="B2" s="56">
        <v>675696</v>
      </c>
      <c r="C2" s="54"/>
      <c r="D2" s="59"/>
      <c r="E2" s="60">
        <f>B2*100/2317203</f>
        <v>29.159982962217811</v>
      </c>
      <c r="G2" s="23"/>
      <c r="H2" s="23"/>
      <c r="I2" s="23"/>
      <c r="J2" s="23"/>
      <c r="K2" s="23"/>
      <c r="L2" s="27"/>
    </row>
    <row r="3" spans="1:12" ht="246.5" x14ac:dyDescent="0.35">
      <c r="A3" s="22" t="s">
        <v>162</v>
      </c>
      <c r="B3" s="54">
        <v>337848</v>
      </c>
      <c r="C3" s="54"/>
      <c r="D3" s="59"/>
      <c r="E3" s="60">
        <f t="shared" ref="E3:E15" si="0">B3*100/2317203</f>
        <v>14.579991481108905</v>
      </c>
      <c r="F3" s="5" t="s">
        <v>154</v>
      </c>
      <c r="G3" s="45" t="s">
        <v>173</v>
      </c>
      <c r="H3" s="45" t="s">
        <v>174</v>
      </c>
      <c r="I3" s="45" t="s">
        <v>175</v>
      </c>
      <c r="J3" s="45" t="s">
        <v>176</v>
      </c>
      <c r="K3" s="45" t="s">
        <v>177</v>
      </c>
      <c r="L3" s="45" t="s">
        <v>178</v>
      </c>
    </row>
    <row r="4" spans="1:12" ht="309" customHeight="1" x14ac:dyDescent="0.35">
      <c r="A4" s="22" t="s">
        <v>136</v>
      </c>
      <c r="B4" s="54">
        <v>168924</v>
      </c>
      <c r="C4" s="54"/>
      <c r="D4" s="59"/>
      <c r="E4" s="60">
        <f t="shared" si="0"/>
        <v>7.2899957405544527</v>
      </c>
      <c r="F4" s="23" t="s">
        <v>172</v>
      </c>
      <c r="G4" s="45" t="s">
        <v>179</v>
      </c>
      <c r="H4" s="45" t="s">
        <v>174</v>
      </c>
      <c r="I4" s="45" t="s">
        <v>175</v>
      </c>
      <c r="J4" s="45" t="s">
        <v>180</v>
      </c>
      <c r="K4" s="45" t="s">
        <v>181</v>
      </c>
      <c r="L4" s="45" t="s">
        <v>182</v>
      </c>
    </row>
    <row r="5" spans="1:12" ht="316.5" customHeight="1" x14ac:dyDescent="0.35">
      <c r="A5" s="22" t="s">
        <v>137</v>
      </c>
      <c r="B5" s="54">
        <v>168924</v>
      </c>
      <c r="C5" s="54"/>
      <c r="D5" s="59"/>
      <c r="E5" s="60">
        <f t="shared" si="0"/>
        <v>7.2899957405544527</v>
      </c>
      <c r="F5" s="13" t="s">
        <v>155</v>
      </c>
      <c r="G5" s="65" t="s">
        <v>183</v>
      </c>
      <c r="H5" s="65" t="s">
        <v>174</v>
      </c>
      <c r="I5" s="65" t="s">
        <v>184</v>
      </c>
      <c r="J5" s="65" t="s">
        <v>185</v>
      </c>
      <c r="K5" s="65" t="s">
        <v>186</v>
      </c>
      <c r="L5" s="65" t="s">
        <v>187</v>
      </c>
    </row>
    <row r="6" spans="1:12" x14ac:dyDescent="0.35">
      <c r="A6" s="24"/>
      <c r="B6" s="54"/>
      <c r="C6" s="54"/>
      <c r="D6" s="59"/>
      <c r="E6" s="60">
        <f t="shared" si="0"/>
        <v>0</v>
      </c>
      <c r="F6" s="23"/>
      <c r="G6" s="23"/>
      <c r="H6" s="23"/>
      <c r="I6" s="23"/>
      <c r="J6" s="23"/>
      <c r="K6" s="23"/>
      <c r="L6" s="27"/>
    </row>
    <row r="7" spans="1:12" ht="58" x14ac:dyDescent="0.35">
      <c r="A7" s="55" t="s">
        <v>134</v>
      </c>
      <c r="B7" s="56">
        <v>506772</v>
      </c>
      <c r="C7" s="56">
        <v>207962</v>
      </c>
      <c r="D7" s="59"/>
      <c r="E7" s="60">
        <f>(B7+C7)*100/2317203</f>
        <v>30.844686460357593</v>
      </c>
      <c r="F7" s="23"/>
      <c r="G7" s="23"/>
      <c r="H7" s="23"/>
      <c r="I7" s="23"/>
      <c r="J7" s="23"/>
      <c r="K7" s="23"/>
      <c r="L7" s="27"/>
    </row>
    <row r="8" spans="1:12" ht="233.25" customHeight="1" x14ac:dyDescent="0.35">
      <c r="A8" s="22" t="s">
        <v>138</v>
      </c>
      <c r="B8" s="54">
        <v>337848</v>
      </c>
      <c r="C8" s="54"/>
      <c r="D8" s="59"/>
      <c r="E8" s="60">
        <f t="shared" si="0"/>
        <v>14.579991481108905</v>
      </c>
      <c r="F8" s="61" t="s">
        <v>164</v>
      </c>
      <c r="G8" s="23" t="s">
        <v>188</v>
      </c>
      <c r="H8" s="65" t="s">
        <v>189</v>
      </c>
      <c r="I8" s="65" t="s">
        <v>190</v>
      </c>
      <c r="J8" s="65" t="s">
        <v>191</v>
      </c>
      <c r="K8" s="65" t="s">
        <v>192</v>
      </c>
      <c r="L8" s="65" t="s">
        <v>193</v>
      </c>
    </row>
    <row r="9" spans="1:12" ht="231" customHeight="1" x14ac:dyDescent="0.35">
      <c r="A9" s="22" t="s">
        <v>139</v>
      </c>
      <c r="B9" s="54">
        <v>168924</v>
      </c>
      <c r="C9" s="54"/>
      <c r="D9" s="59"/>
      <c r="E9" s="60">
        <f t="shared" si="0"/>
        <v>7.2899957405544527</v>
      </c>
      <c r="F9" s="61" t="s">
        <v>165</v>
      </c>
      <c r="G9" s="23" t="s">
        <v>256</v>
      </c>
      <c r="H9" s="65" t="s">
        <v>174</v>
      </c>
      <c r="I9" s="65" t="s">
        <v>194</v>
      </c>
      <c r="J9" s="65" t="s">
        <v>195</v>
      </c>
      <c r="K9" s="65" t="s">
        <v>196</v>
      </c>
      <c r="L9" s="65" t="s">
        <v>197</v>
      </c>
    </row>
    <row r="10" spans="1:12" ht="171.75" customHeight="1" x14ac:dyDescent="0.35">
      <c r="A10" s="22" t="s">
        <v>140</v>
      </c>
      <c r="B10" s="54"/>
      <c r="C10" s="54">
        <v>207962</v>
      </c>
      <c r="D10" s="59"/>
      <c r="E10" s="60">
        <f>C10*100/2317203</f>
        <v>8.9746992386942352</v>
      </c>
      <c r="F10" s="61" t="s">
        <v>166</v>
      </c>
      <c r="G10" s="23" t="s">
        <v>198</v>
      </c>
      <c r="H10" s="65" t="s">
        <v>199</v>
      </c>
      <c r="I10" s="65" t="s">
        <v>200</v>
      </c>
      <c r="J10" s="65" t="s">
        <v>201</v>
      </c>
      <c r="K10" s="65" t="s">
        <v>202</v>
      </c>
      <c r="L10" s="65" t="s">
        <v>203</v>
      </c>
    </row>
    <row r="11" spans="1:12" x14ac:dyDescent="0.35">
      <c r="A11" s="22"/>
      <c r="B11" s="54"/>
      <c r="C11" s="54"/>
      <c r="D11" s="59"/>
      <c r="E11" s="60">
        <f t="shared" si="0"/>
        <v>0</v>
      </c>
      <c r="F11" s="23"/>
      <c r="G11" s="23"/>
      <c r="H11" s="23"/>
      <c r="I11" s="23"/>
      <c r="J11" s="23"/>
      <c r="K11" s="23"/>
      <c r="L11" s="27"/>
    </row>
    <row r="12" spans="1:12" ht="72.5" x14ac:dyDescent="0.35">
      <c r="A12" s="55" t="s">
        <v>135</v>
      </c>
      <c r="B12" s="56">
        <v>506772</v>
      </c>
      <c r="C12" s="54"/>
      <c r="D12" s="59"/>
      <c r="E12" s="60">
        <f t="shared" si="0"/>
        <v>21.869987221663358</v>
      </c>
      <c r="F12" s="23"/>
      <c r="G12" s="23"/>
      <c r="H12" s="23"/>
      <c r="I12" s="23"/>
      <c r="J12" s="23"/>
      <c r="K12" s="23"/>
      <c r="L12" s="27"/>
    </row>
    <row r="13" spans="1:12" ht="195" customHeight="1" x14ac:dyDescent="0.35">
      <c r="A13" s="22" t="s">
        <v>141</v>
      </c>
      <c r="B13" s="54">
        <v>337848</v>
      </c>
      <c r="C13" s="54"/>
      <c r="D13" s="59"/>
      <c r="E13" s="60">
        <f t="shared" si="0"/>
        <v>14.579991481108905</v>
      </c>
      <c r="F13" s="61" t="s">
        <v>167</v>
      </c>
      <c r="G13" s="23" t="s">
        <v>204</v>
      </c>
      <c r="H13" s="65" t="s">
        <v>205</v>
      </c>
      <c r="I13" s="65" t="s">
        <v>206</v>
      </c>
      <c r="J13" s="69" t="s">
        <v>249</v>
      </c>
      <c r="K13" s="65" t="s">
        <v>207</v>
      </c>
      <c r="L13" s="65" t="s">
        <v>208</v>
      </c>
    </row>
    <row r="14" spans="1:12" ht="261" x14ac:dyDescent="0.35">
      <c r="A14" s="22" t="s">
        <v>142</v>
      </c>
      <c r="B14" s="54">
        <v>168924</v>
      </c>
      <c r="C14" s="54"/>
      <c r="D14" s="59"/>
      <c r="E14" s="60">
        <f t="shared" si="0"/>
        <v>7.2899957405544527</v>
      </c>
      <c r="F14" s="61" t="s">
        <v>168</v>
      </c>
      <c r="G14" s="23" t="s">
        <v>209</v>
      </c>
      <c r="H14" s="65" t="s">
        <v>210</v>
      </c>
      <c r="I14" s="65" t="s">
        <v>184</v>
      </c>
      <c r="J14" s="70" t="s">
        <v>250</v>
      </c>
      <c r="K14" s="65" t="s">
        <v>211</v>
      </c>
      <c r="L14" s="65" t="s">
        <v>212</v>
      </c>
    </row>
    <row r="15" spans="1:12" x14ac:dyDescent="0.35">
      <c r="A15" s="22" t="s">
        <v>40</v>
      </c>
      <c r="B15" s="54"/>
      <c r="C15" s="54"/>
      <c r="D15" s="59"/>
      <c r="E15" s="60">
        <f t="shared" si="0"/>
        <v>0</v>
      </c>
      <c r="F15" s="23"/>
      <c r="G15" s="23"/>
      <c r="H15" s="23"/>
      <c r="I15" s="23"/>
      <c r="J15" s="23"/>
      <c r="K15" s="23"/>
      <c r="L15" s="27"/>
    </row>
    <row r="16" spans="1:12" ht="174" x14ac:dyDescent="0.35">
      <c r="A16" s="55" t="s">
        <v>143</v>
      </c>
      <c r="B16" s="54"/>
      <c r="C16" s="56">
        <v>380000</v>
      </c>
      <c r="D16" s="59"/>
      <c r="E16" s="60">
        <f>C16*100/2317203</f>
        <v>16.399081133590798</v>
      </c>
      <c r="F16" s="23" t="s">
        <v>241</v>
      </c>
      <c r="G16" s="23" t="s">
        <v>213</v>
      </c>
      <c r="H16" s="65" t="s">
        <v>214</v>
      </c>
      <c r="I16" s="23"/>
      <c r="J16" s="23"/>
      <c r="K16" s="23"/>
      <c r="L16" s="27"/>
    </row>
    <row r="17" spans="1:12" ht="116" x14ac:dyDescent="0.35">
      <c r="A17" s="55" t="s">
        <v>144</v>
      </c>
      <c r="B17" s="54"/>
      <c r="C17" s="56">
        <v>40000</v>
      </c>
      <c r="D17" s="59"/>
      <c r="E17" s="60">
        <f>C17*100/2317203</f>
        <v>1.7262190666937682</v>
      </c>
      <c r="F17" s="23" t="s">
        <v>156</v>
      </c>
      <c r="G17" s="23" t="s">
        <v>215</v>
      </c>
      <c r="H17" s="65" t="s">
        <v>216</v>
      </c>
      <c r="I17" s="23"/>
      <c r="J17" s="23"/>
      <c r="K17" s="23"/>
      <c r="L17" s="27"/>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Données générales</vt:lpstr>
      <vt:lpstr>Grille recevabilité</vt:lpstr>
      <vt:lpstr>Grille sélection</vt:lpstr>
      <vt:lpstr>Plan d'actions</vt:lpstr>
      <vt:lpstr>Feuil1</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Florence FIGUERAS</cp:lastModifiedBy>
  <cp:lastPrinted>2022-01-25T07:42:19Z</cp:lastPrinted>
  <dcterms:created xsi:type="dcterms:W3CDTF">2021-12-29T14:10:37Z</dcterms:created>
  <dcterms:modified xsi:type="dcterms:W3CDTF">2022-10-18T15:19:36Z</dcterms:modified>
</cp:coreProperties>
</file>