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4" l="1"/>
  <c r="C22" i="4"/>
</calcChain>
</file>

<file path=xl/sharedStrings.xml><?xml version="1.0" encoding="utf-8"?>
<sst xmlns="http://schemas.openxmlformats.org/spreadsheetml/2006/main" count="308" uniqueCount="285">
  <si>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</si>
  <si>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</si>
  <si>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</si>
  <si>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</si>
  <si>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</si>
  <si>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</si>
  <si>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</si>
  <si>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</si>
  <si>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</si>
  <si>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</si>
  <si>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</si>
  <si>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</si>
  <si>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</si>
  <si>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</si>
  <si>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</si>
  <si>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</si>
  <si>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</si>
  <si>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</si>
  <si>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</si>
  <si>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</si>
  <si>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</si>
  <si>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</si>
  <si>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</si>
  <si>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</si>
  <si>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</si>
  <si>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</si>
  <si>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</si>
  <si>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</si>
  <si>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</si>
  <si>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</si>
  <si>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</si>
  <si>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</si>
  <si>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</si>
  <si>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</si>
  <si>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</si>
  <si>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</si>
  <si>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</si>
  <si>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</si>
  <si>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</si>
  <si>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</si>
  <si>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</si>
  <si>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</si>
  <si>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</si>
  <si>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</si>
  <si>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</si>
  <si>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</si>
  <si>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</si>
  <si>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</si>
  <si>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</si>
  <si>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</si>
  <si>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</si>
  <si>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</si>
  <si>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</si>
  <si>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</si>
  <si>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</si>
  <si>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</si>
  <si>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</si>
  <si>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</si>
  <si>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</si>
  <si>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</si>
  <si>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</si>
  <si>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</si>
  <si>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</si>
  <si>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</si>
  <si>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</si>
  <si>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</si>
  <si>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</si>
  <si>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</si>
  <si>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</si>
  <si>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</si>
  <si>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</si>
  <si>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</si>
  <si>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</si>
  <si>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</si>
  <si>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</si>
  <si>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</si>
  <si>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</si>
  <si>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</si>
  <si>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</si>
  <si>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</si>
  <si>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</si>
  <si>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</si>
  <si>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</si>
  <si>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</si>
  <si>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</si>
  <si>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</si>
  <si>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</si>
  <si>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</si>
  <si>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</si>
  <si>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</si>
  <si>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</si>
  <si>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</si>
  <si>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</si>
  <si>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</si>
  <si>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</si>
  <si>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</si>
  <si>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</si>
  <si>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</si>
  <si>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</si>
  <si>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</si>
  <si>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</si>
  <si>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</si>
  <si>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</si>
  <si>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</si>
  <si>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</si>
  <si>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</si>
  <si>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</si>
  <si>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</si>
  <si>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</si>
  <si>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</si>
  <si>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</si>
  <si>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</si>
  <si>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</si>
  <si>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</si>
  <si>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</si>
  <si>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</si>
  <si>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</si>
  <si>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</si>
  <si>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</si>
  <si>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</si>
  <si>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</si>
  <si>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</si>
  <si>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</si>
  <si>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</si>
  <si>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</si>
  <si>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</si>
  <si>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</si>
  <si>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Val de Garonne Guyenne Gascogne</t>
  </si>
  <si>
    <t>Pôle territorial Val de Garonne Guyenne Gascogne</t>
  </si>
  <si>
    <t>Jacques BILIRIT / Président</t>
  </si>
  <si>
    <t>CA Val de Garonne Agglomération, CC du Pays de Duras, CC du Pays de Lauzun, CC des Coteaux et Landes de Gascogne</t>
  </si>
  <si>
    <t>Périmètre identique</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</si>
  <si>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</si>
  <si>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</si>
  <si>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oui 15 802,70 €</t>
  </si>
  <si>
    <t xml:space="preserve">X Oui   □ Non </t>
  </si>
  <si>
    <t>oui</t>
  </si>
  <si>
    <t xml:space="preserve">charte d'engagement de la structure porteuse du 15/06/2022
</t>
  </si>
  <si>
    <t>Présentation du territoire.
Pas de commune de plus de 25 000 habitants</t>
  </si>
  <si>
    <t>Définition de l'INSEE-EUROSTAT de 25 000 habitants = absent sur le territoire donc il est considéré comme rural</t>
  </si>
  <si>
    <t>Les objectifs prioritaires s'appuient sur le diagnostic de territoire.
3 OP + coopération + animation</t>
  </si>
  <si>
    <t xml:space="preserve">La stratégie du Gal s'appuie sur celle du SCOT ainsi que sur le SRADDET et néoTerra.
Au niveau de l'action de l'Etat = ACV, ORT (sur VGA et réflexion sur les 3 CC) et PVD </t>
  </si>
  <si>
    <t>Ambitions neoTerra indiquées sur chaque FA</t>
  </si>
  <si>
    <t>SO</t>
  </si>
  <si>
    <r>
      <t xml:space="preserve">FA 1.1 = infrastructure d'accueil santé,service à la population (mutualisation), Création, réhabilitation, équipements de bâtiments permettant le développement territorial de l’accès à la formation des publics, Création, Création, </t>
    </r>
    <r>
      <rPr>
        <b/>
        <sz val="11"/>
        <color theme="1"/>
        <rFont val="Calibri"/>
        <family val="2"/>
        <scheme val="minor"/>
      </rPr>
      <t>réhabilitation</t>
    </r>
    <r>
      <rPr>
        <sz val="11"/>
        <color theme="1"/>
        <rFont val="Calibri"/>
        <family val="2"/>
        <scheme val="minor"/>
      </rPr>
      <t>, équipement de bâtiments en appui à des projets de
développement dans les secteurs culturels et patrimoniaux, sportifs, des loisirs, et de
l’</t>
    </r>
    <r>
      <rPr>
        <b/>
        <sz val="11"/>
        <color theme="1"/>
        <rFont val="Calibri"/>
        <family val="2"/>
        <scheme val="minor"/>
      </rPr>
      <t xml:space="preserve">enfance/jeunesse, </t>
    </r>
    <r>
      <rPr>
        <sz val="11"/>
        <color theme="1"/>
        <rFont val="Calibri"/>
        <family val="2"/>
        <scheme val="minor"/>
      </rPr>
      <t xml:space="preserve">Développement de la cyclo-logitisque, logements sociaux, Équipements à vocation économique et de service
FA 1.2 = Aménagements des espaces communs et services collectifs
FA 1.3 = Création, réhabilitation, équipement de bâtiments en appui à des projets de
développement dans les secteurs culturels et patrimoniaux, Création, réhabilitation, équipement de mutualisation d’équipements de lieux
« hybrides », Développement de projets culturels et patrimoniaux,
FA 1.4 = Extension et aménagement de pistes cyclables, Développement du stationnement vélo et services aux cyclistes, Création et rénovation d’équipements touristiques, </t>
    </r>
    <r>
      <rPr>
        <b/>
        <sz val="11"/>
        <color theme="1"/>
        <rFont val="Calibri"/>
        <family val="2"/>
        <scheme val="minor"/>
      </rPr>
      <t>Actions (sensibilisation ok ?)</t>
    </r>
    <r>
      <rPr>
        <sz val="11"/>
        <color theme="1"/>
        <rFont val="Calibri"/>
        <family val="2"/>
        <scheme val="minor"/>
      </rPr>
      <t>, aménagements, équipements touristiques durables
FA 2.1 = promouvoir une mobilité durable
FA 4.1 =d’amorçage de projets, de mise en réseau ou de coopération thématique et interterritoriale</t>
    </r>
  </si>
  <si>
    <t>8 % sur le dossier de candidature mais il manque du LEADER
9,07 % sur tableau</t>
  </si>
  <si>
    <t>Sans objet</t>
  </si>
  <si>
    <t>Communication, accompagnement, conseil et orientation (recherche de cofi), relais avec le SI, accès au matériel du PETR, soutien pour numérisation, entretien pré dépôt de la demande
comité technique des cofinanceurs
revue de presse des projets, rencontres</t>
  </si>
  <si>
    <t>entretiens et ateliers (deux séries de 6), élus, techniciens, personnes ressources, représentants de la société civile
plateforme en ligne pour les habitants et un atelier citoyens</t>
  </si>
  <si>
    <t>conflit d'intérêt : "Lors de la composition du GAL, il sera demandé aux membres de préciser toutes leurs attributions, afin d’éviter tout conflit d’intérêt et une sur-représentation d’un collège par rapport à l’autre."
pas de modalité indiquée</t>
  </si>
  <si>
    <t>FEDER OK
FEADER = il manque 82 053 € dans la maquette financière
1 FA = 1 fond
ligne de partage : 
FA 1.2 = ok
FA 1.5 = pas de ligne de partage annoncée 
FA 2.2 = pas de ligne de partage annoncée
FA 3 = OS 5
FA 4.1 et 4.2 = ok</t>
  </si>
  <si>
    <t>Objectif prioritaire 1 : Renforcer l'attractivité du territoire en insufflant un dynamisme durable</t>
  </si>
  <si>
    <t>Fiche-action 1.1 : Développer une offre de service, de logements et de commerces des centres-bourgs garantissant la cohésion sociale</t>
  </si>
  <si>
    <t>Fiche-action 1.2 : Valoriser et aménager des espaces publics fonctionnels permettant de créer du lien</t>
  </si>
  <si>
    <t>Fiche-action 1.3 : Faire de nos atouts culturels et patrimoniaux une force pour le rayonnement du territoire</t>
  </si>
  <si>
    <t>Fiche-action 1.4 : Accompagner l’essor du tourisme durable sur le territoire</t>
  </si>
  <si>
    <t>Fiche-action 1.5 : Développer des outils de planification opérationnelle</t>
  </si>
  <si>
    <t>Objectif prioritaire 2 : Créer un environnement propice au bien-être et à l’innovation</t>
  </si>
  <si>
    <t>Fiche-action 2.1 : Développer un report modal vertueux favorisant un maillage territorial optimal</t>
  </si>
  <si>
    <t>Fiche action 2.2 : Développer des mobilités durables et inclusives</t>
  </si>
  <si>
    <t>Fiche action 2.3 : Favoriser une alimentation durable et accessible pour tous</t>
  </si>
  <si>
    <t>Fiche action 2.4 : Promouvoir les pratiques innovantes et l’économie sociale et solidaire</t>
  </si>
  <si>
    <t>Objectif prioritaire 3 : Assurer un maillage à l’échelle du PETR V3G autour d’une thématique ou d’une approche territoriale</t>
  </si>
  <si>
    <t>Fiche-action 3.1 : Assurer un maillage à l’échelle du PETR V3G autour d’une thématique ou d’une approche territoriale</t>
  </si>
  <si>
    <t>Fiche(s)-action(s) : Coopération : Développer et renforcer les coopérations interterritoriales et transnationales</t>
  </si>
  <si>
    <t>Fiche-action 4.1 Projet de coopération transnational - Développer l’itinérance culturelle</t>
  </si>
  <si>
    <t>Fiche-action 4.2 Projet de coopération interterritorial – Echange de pratiques innovantes et continuité interterritoriale</t>
  </si>
  <si>
    <t>Collectivités publiques et leurs groupements, établissements publics, GIP, associations, bailleurs sociaux, porteurs de projet privés (dont fondation), Société d’économie mixte, entreprises dont les entreprises de l’ESS</t>
  </si>
  <si>
    <t>Etat (DETR, DSIL, etc.)
Action Logement,
ANAH,
Banque des Territoires,
CARSAT,
CAF,
Conseil Départemental : dispositifs de soutien à la démographie médicale, aux solidarités territoriales et au renforcement de l’attractivité économique
Région Nouvelle-Aquitaine : DATAR dans le cadre du Contrat de Développement et de Transitions</t>
  </si>
  <si>
    <t>FEDER Axe 1, priorité 1.2 Tirer parti des avantages de la numérisation au bénéfice des citoyens, des entreprises, des organismes de recherche et des pouvoirs publics.
Les projets d’ouverture des centres-bourg ruraux au numériques ne devront pas être éligible au titre de l’axe 1.2 du FEDER pour être soutenu par cette fiche-action.</t>
  </si>
  <si>
    <t>Indicateurs de réalisation :
- Nombre de logements créés
- Nombre de services créés ou maintenus
- Nombre de commerces soutenus
- Montant des investissements
Indicateurs de résultat :
- Evolution de la population en centre-bourg
- Evolution du nombre de commerces en centre-bourg
- Evolution du nombre de services en centre-bourg</t>
  </si>
  <si>
    <t>Améliorer l’image des centres-bourgs, créer du lien, favoriser le bien-être au quotidien
➢ Poursuivre le réinvestissement sur les centres-villes et bourgs pour favoriser un retour des habitants et contribuer au maintien des commerces</t>
  </si>
  <si>
    <t>Création d’espaces innovants agréables et fonctionnels (design actif, mobilier urbain, jardins publics, etc.)
• Requalification des espaces publics : végétalisation, embellissement, ilots de fraicheur
• Actions favorisant la continuité environnementale et la biodiversité (trame verte, bleue, brune et noire)</t>
  </si>
  <si>
    <t>Collectivités publiques et leurs groupements, établissements publics, associations, société d’économie mixte</t>
  </si>
  <si>
    <t>Etat (DETR, DSIL) ;
ADEME ;
Agence de l’eau
Département (Voiries départementales, amendes de polices, Fonds territorial, etc.) ;
EPCI (Fonds de concours, etc.) ;
Communes</t>
  </si>
  <si>
    <t>FEDER Axe 2 « Une Nouvelle-Aquitaine qui accélère la transition énergétique et écologique » Priorité 2.4 « Favoriser l’adaptation au changement climatique, la prévention des risques de catastrophe et la résilience, en tenant compte des approches fondées sur les écosystèmes » 3/ Lutte contre les effets d’ilots de chaleur urbain.
En attente des détails sur les AAP, ne seront éligibles que les projets n’entrant pas dans les critères définis par la Région.</t>
  </si>
  <si>
    <t>Indicateurs de réalisation
- Nombre d’espaces innovants créés
- Nombre de travaux d’aménagement de l’existant
- Montant des projets
Indicateurs de résultat
- Fréquence d’utilisation/d’occupation des espaces publics
- Evolution de la vacance dans les centralités</t>
  </si>
  <si>
    <t>Objectifs :
➢ Construire un projet culturel territorial cohérent, durable et concerté à l’échelle du territoire
➢ Garantir l’accessibilité à la culture par le plus grand nombre tout au long de l’année
➢ Maintenir la qualité et la diversité des paysages naturels et bâtis
➢ Favoriser les coopérations territoriales pour faire rayonner la culture du territoire et soutenir les partenariats créatifs</t>
  </si>
  <si>
    <t xml:space="preserve">Afin de créer une dynamique et de favoriser les initiatives innovantes, des appels à projets spécifiques pourront être mis en place pour les actions de cette fiche.
• Etudes et investissements pour la création et la pérennisation de lieux de culture innovants (pérennes ou éphémères)
• Outils de médiation culturelle et artistique
• Actions et équipements favorisant la création artistique, notamment en lien avec le patrimoine bâti et paysager
• Restauration et réhabilitation du petit patrimoine
• Projets donnant de nouveaux usages au patrimoine
• Projets innovants et hybrides mêlant la protection du patrimoine, le développement du commerce, de la culture et de l'éducation
• Actions favorisant la formation/sensibilisation aux enjeux patrimoniaux (scolaires, élus, techniciens, habitants…)
• Développement de parcours sur le patrimoine industriel
</t>
  </si>
  <si>
    <t>Collectivités publiques et leurs groupements, établissements publics, société d’économie mixte, associations, porteurs privés (dont fondations), entreprises, y compris entreprises de l’ESS, indépendants du milieu culturel</t>
  </si>
  <si>
    <t>Communes et EPCI
Conseil Départemental 47 : dispositifs de la filière patrimoine. Le dispositif « Conservation et restauration du patrimoine non protégé » servira de modèle pour définir les dépenses éligibles des actions de restauration et de réhabilitation du petit patrimoine.
Autres dispositifs de soutien à la culture du CD47
Etat (DSIL)
DRAC
Région</t>
  </si>
  <si>
    <t>non identifiée</t>
  </si>
  <si>
    <t>Indicateurs de réalisation :
- Nombre et montant des projets de restauration et réhabilitation du petit patrimoine
- Nombre et montant des projets patrimoniaux autres
- Nombre et montant des projets culturels
- Nombre et montant des projets associatifs
- Nombre et montant des projets publics
- Nombre des projets d’investissement
- Nombre et montant des actions de sensibilisation
Indicateurs de résultat :
- Evolution de la fréquentation des lieux culturels
- Population investie dans les projets patrimoniaux</t>
  </si>
  <si>
    <t>Objectifs :
➢ Assurer un maillage de l’offre touristique à l’échelle du territoire, facteur d’attractivité territoriale
➢ Structurer et développer une offre touristique durable
➢ Création d’offres touristiques « slow tourisme »
➢ Renforcer l’attractivité du territoire autour des thématiques identitaires</t>
  </si>
  <si>
    <t xml:space="preserve">Actions, aménagements et équipements permettant un maillage de liaisons douces entre les sites urbains et d’intérêt (les bourgs des villages traversés, les coeurs urbains, les sites touristiques) et les différentes voies cyclables (voie verte, pistes cyclables, véloroutes, etc.)
• Création de services et équipements liés aux mobilités douces
• Création et rénovation d’équipements touristiques
• Création et rénovation d’hébergements touristiques
• Actions de sensibilisation au tourisme durable et accompagnement des prestataires touristiques dans une démarche de développement économique, sociale et environnementale de leur activité et de leurs services intégrant les critères du développement durable
• Développement d’outils numériques pour la mise en réseau et la mise en valeur des entités touristiques
• Création et mise en place d’une signalétique touristique commune
• Création d’itinéraires touristiques intégrant une activité fluviale
• Etude de mise en tourisme
</t>
  </si>
  <si>
    <t>Collectivités publiques et leurs groupements, établissements publics, associations, porteurs de projet privés (dont fondations), entreprises dont entreprises de l’ESS, GIP, GIE, Société d’économie mixte</t>
  </si>
  <si>
    <t>Etat (primes de rénovation, DETR, DSIL)
ADEME
Région Nouvelle-Aquitaine
Conseil Départemental 47 et ses dispositifs pour le renforcement de l’attractivité économique
EPCI
Communes</t>
  </si>
  <si>
    <t>Axe 1, priorité 1.2 Tirer parti des avantages de la numérisation au bénéfice des citoyens, des entreprises, des organismes de recherche et des pouvoirs publics. Les actions de développement des services numériques seront à une échelle moindre, les rendant inéligibles à l’axe 1 du FEDER.</t>
  </si>
  <si>
    <t>Indicateurs de réalisation :
- Nombre et montant des projets intervenant à l’échelle du PETR
- Nombre et montant des projets privés
- Nombre et montant des projets publics
- Nombre des projets d’investissement
- Nombre et montant des études
Indicateurs de résultat :
- Evolution du nombre de touristes fréquentant les infrastructures des projets soutenus
- Evolution du nombre de touristes sur le territoire
- Evolution du nombre de labels et certifications éco-responsables
- Evolution du nombre de démarches qualités en cours
- Evolution du nombre de services touristiques</t>
  </si>
  <si>
    <t>Objectifs :
➢ Doter le territoire d’outils permettant de planifier son développement à moyen et long terme
➢ Créer des outils au service de l’attractivité et du maillage du territoire</t>
  </si>
  <si>
    <t>Elaboration de stratégies d’attractivité (résidentielle, de services, santé, mobilité, etc.)
• Elaboration de plans de végétalisation
• Renouvellement des outils existants (OPAH-RU, PIG, opérations façades)
• Actions de mise en place de nouveaux outils : permis de louer, bail à réhabilitation, charte patrimoniale, etc.
• Identification et diagnostic des sites pouvant accueillir des projets d’urbanisme transitoire et/ou circulaire et/ou innovant
• Elaboration de plans de référence
• Etude pour des projets de quartiers nouveaux, écoquartiers</t>
  </si>
  <si>
    <t>Collectivités publiques et leurs groupements, établissements publics, associations, syndicats mixtes, les opérateurs d’intérêt public agissant pour le compte d’une collectivité, Société d’économie mixte</t>
  </si>
  <si>
    <t>Conseil Départemental 47 (fonds territorial)
EPCI
Communes
Banque des territoires
ANAH</t>
  </si>
  <si>
    <t>pas de ligne de partage identifiée</t>
  </si>
  <si>
    <t>Indicateurs de réalisation :
- Nombre et montant des projets intervenant à l’échelle du PETR
- Nombre et montant des études
- Nombre d’outils mis en place (renouvellement compris)
Indicateurs de résultat :
- Nombre de communes réalisant un plan de référence/de végétalisation préalablement à ses travaux d’aménagements
- Nombre de projets d’urbanisme transitoire/circulaire ayant vu le jour
- Nombre de nouveaux écoquartiers</t>
  </si>
  <si>
    <t>Objectifs :
➢ Encourager les mobilités douces et le covoiturage
➢ Favoriser la réduction de l’utilisation de la voiture individuelle notamment pour les déplacements domicile-travail</t>
  </si>
  <si>
    <t>Développement de stationnements vélos et autres services aux cyclistes
• Développement d’aires de covoiturage
• Développement de pôles d’échanges multimodaux (études et travaux)
• Extension et aménagement de pistes cyclables et voie verte/vélo routes
• Travaux et initiatives diverses favorisant le report modal des marchandises vers le fluvial
• Infrastructures de recharge et d’avitaillement de vecteurs énergétiques décarbonés</t>
  </si>
  <si>
    <t>Collectivités publiques et leurs groupements, établissements publics, Société d’économie mixte,
Syndicat mixte, GIP, associations, entreprises, y compris les entreprises de l’ESS, Fondations</t>
  </si>
  <si>
    <t>Etat (DETR, DSIL)
EPCI
Communes</t>
  </si>
  <si>
    <t>Cette fiche-action s’adresse à tous les EPCI composant le territoire à l’exception du territoire de Val de Garonne Agglomération, considérée comme AOM Urbain. VGA pourra solliciter l’axe 2, priorité 2.8 « Favoriser une mobilité urbaine multimodale durable, dans le cadre de la transition vers une économie à zéro émission nette de carbone.
La fiche-action 2.2 « Développer des mobilités durables et inclusives » alimentée par le fonds LEADER et portant sur d’autres types d’action est ouverte pour tous les territoires.</t>
  </si>
  <si>
    <t>Indicateurs de réalisation :
- Nombre de PEM et montant du projet
- Nombre de km de pistes cyclables/voie verte/vélo route et montant
- Nombre d’infrastructures de recharge et montant
- Nombre de services pour les cyclistes et montant
- Nombre et montant des travaux de report modal fluvial
Indicateurs de résultat :
- Evolution du trafic routier
- Evolution de l’usage des services et lieux mis en place</t>
  </si>
  <si>
    <t>Objectifs :
➢ Construire une stratégie pour la mobilité de demain : accentuer le transport à la demande et les mutualisations
➢ Prendre en compte les mobilités solidaires pour les différents publics du territoire</t>
  </si>
  <si>
    <t>Signalétique piétonne favorisant la circulation des piétons en centre-bourg
• Sensibilisation, éducation des usagers de la route aux bonnes pratiques afin d’améliorer la coexistence des différents modes de transport
• Mise en place de concept d’auto-partage (mise en commun de véhicule) et de transport à la demande
• Initiatives ingénieuses : mutualisation des places de stationnement, création de plateforme numérique pour le covoiturage, pédibus, cyclobus, etc.
• Elaboration de schémas/plans de mobilité
• Actions favorisant l’optimisation des moyens de transport déjà en place (plateforme de mutualisation, etc.)
• Plateformes de mobilité solidaire
• Projets de mobilité solidaire (garages solidaires, pilotes pour les personnes à mobilité réduite, etc.)</t>
  </si>
  <si>
    <t>Collectivités publiques et leurs groupements, établissements publics, syndicats mixtes, GIP, société d’économie mixte, associations, entreprises, y compris les entreprises de l’ESS</t>
  </si>
  <si>
    <t>Etat (DETR, DSIL)
ADEME
Conseil Départemental 47 et ses dispositifs de mobilité
Communes
EPCI</t>
  </si>
  <si>
    <t>Contrairement à la fiche action 2.1 « Développer un report modal vertueux favorisant un maillage territorial optimal », La fiche-action 2.2 « Développer des mobilités durables et inclusives » alimentée par le fonds LEADER et portant sur d’autres types d’action est ouverte pour tous les territoires constitutifs du PETR.</t>
  </si>
  <si>
    <t>Indicateurs de réalisation :
- Nombre et montant des projets de mobilité solidaire
- Nombre et montant de projets de mutualisation
- Nombre et montant des études
Indicateurs résultat :
- Evolution du trafic routier
- Evolution de l’usage des services et lieux mis en place</t>
  </si>
  <si>
    <t>Objectifs :
➢ Donner accès à une alimentation durable au plus grand nombre
➢ Développer les circuits courts, la vente directe et la mise en place de l’agroécologie
➢ Favoriser des pratiques alimentaires respectueuses de l’environnement</t>
  </si>
  <si>
    <t>• Mise en place de circuits courts et leur mise en valeur
• Nouvelles formes de pratiques agricoles (centre-ville nourricier, jardins collectifs, etc.)
• Actions d’information sur les labels existants pour valoriser les productions locales
• Cuisine/atelier partagé
• Centre d’interprétation
• Actions autour de l’alimentation durable (ateliers pratiques, cours de cuisine, etc.)
• Sensibilisation à l’alimentation, nutrition, bonnes pratiques, etc.
• Equipements des cantines scolaires pour favoriser l’utilisation de produits frais et bio
• Ateliers de transformation</t>
  </si>
  <si>
    <t>Agriculteurs et groupements d’agriculteurs, Collectivités publiques et leurs groupements, société d’économie mixte, établissements publics, syndicats mixtes, GIP, associations, entreprises de l’ESS</t>
  </si>
  <si>
    <t>Région Nouvelle-Aquitaine
Conseil Départemental 47
Communes et EPCI</t>
  </si>
  <si>
    <t>Plan Stratégique National pour l’alimentation durable
Soutien aux investissements dans la transformation / commercialisation de produits agricoles &gt; 300 000€.
Les projets soutenus seront en dessous du plancher des 300 000€.</t>
  </si>
  <si>
    <t>Indicateur de réalisation :
- Nombre d’actions de sensibilisation
- Nombre et montant des équipements
Indicateurs de résultat :
- Evolution de la fréquentation des lieux
- Evolution de la fréquentation des actions de sensibilisation</t>
  </si>
  <si>
    <t>Objectifs :
➢ Accentuer le maillage de l’ESS sur le territoire
➢ Participer à la démobilité des pratiques
➢ Favoriser les solutions innovantes de l’économie circulaire
➢ Développer des actions en faveur de la jeunesse
➢ Développer l’offre de formation sur le territoire</t>
  </si>
  <si>
    <t>• Mobilisation d’une ingénierie innovante pour accompagner les projets d’utilité sociale
• Accompagnement à l’ingénierie des projets de création ou de développement des entreprises de l’ESS
• Développement de lieux d’échanges et de partages, cafés associatifs, tiers-lieux, coworking, espaces de vie sociale, etc.
• Actions autour du lien intergénérationnel, mentorat, parrainages, transmission de gestes, de traditions, chantiers participatifs, etc.
• Développement d’offres de formation innovantes
• Solutions innovantes de l’économie circulaire</t>
  </si>
  <si>
    <t>Agriculteurs et groupements d’agriculteurs, Collectivités publiques et leurs groupements, syndicat mixte,
société d’économie mixte, établissements publics, Universités et établissements d’enseignement supérieur, syndicats mixtes, GIP, associations, entreprises de l’ESS, groupement d’employeurs</t>
  </si>
  <si>
    <t>Conseil Départemental 47 sur sa feuille de route ESS
Communes
EPCI</t>
  </si>
  <si>
    <t>Pas d’intervention sur les projets retenus au titre des dispositifs suivants (en attente de précisions sur les bénéficiaires éligibles et les conditions d’intervention) :
- FEDER/FSE OS 4 : frais de fonctionnement en phase d’aide au démarrage activités de l’ESS, programmes et actions des structures d’accompagnement à l’ESS. Intervention possible en complémentarité sur des frais d’investissement ou sur les frais de fonctionnement pour les projets non retenus au titre du dispositif régional AMPLI financé par le FSE.
Pas d’intervention sur les projets retenus au titre des dispositifs suivants (en attente de précisions sur les bénéficiaires éligibles et les conditions d’intervention) :
- FEDER OS 2.2 : projets de réutilisation des déchets agricoles pour la production d’énergie, le DLAL interviendra sur les projets non soutenus.
- FEDER OS 2.6 : le DLAL interviendra en complément de l’OS 2.6 du FEDER sur des problématiques et des initiatives localisées, pour des projets d’ampleur inférieure au niveau régional. Au cas où l’OS 2.6 pourrait soutenir toutes les initiatives locales relevant de l’économie circulaire, ce type d’action serait retiré de la présente fiche-action.
- FSE OS 4 : aide au fonctionnement pour le démarrage de structures de l’ESS intervenant sur le développement de l’emploi</t>
  </si>
  <si>
    <t>Indicateurs de réalisation :
- Nombre de projets de l’ESS et montant
- Nombre de projets liés à la formation et à la transmission et montant
- Nombre de projets de l’économie circulaire
Indicateur de résultat :
- Evolution du nombre d’entreprises de l’ESS
- Evolution de la fréquentation des lieux de partage</t>
  </si>
  <si>
    <t>L’ingénierie cofinancée devra porter sur un sujet thématique ou transversal, à l’échelle de l’ensemble du territoire et aura pour objet de développer un maillage territorial cohérent.
Les thématiques jusqu’ici identifiées sont la culture et la mobilité, mais toutes autres thématiques nécessaires au bon développement du territoire pourront faire l’objet d’une mission co-financée au titre de cette fiche-action.
Objectifs :
➢ Développer un maillage territorial satisfaisant des équipements et événements culturels existants et futurs
➢ Assurer une animation et un développement de l’offre culturelle à l’échelle du territoire
➢ Développer un maillage territorial pour les différentes mobilités
➢ Assurer une cohérence et une continuité des façons de se déplacer à l’échelle du territoire</t>
  </si>
  <si>
    <t>• Cofinancement d’un VTA (volontariat territorial en administration)
• Co-financement d’une mission sur une thématique ou une approche territoriale à l’échelle du PETR Val de Garonne Guyenne Gascogne</t>
  </si>
  <si>
    <t>Collectivités publiques et leurs groupements, établissements publics, associations, syndicat mixte, Offices de tourismes</t>
  </si>
  <si>
    <t>ANCT
EPCI
Offices de tourisme
PETR</t>
  </si>
  <si>
    <t>Pas de ligne de partage identifiée</t>
  </si>
  <si>
    <t>Indicateurs de réalisation :
- Nombre de missions soutenues et montant alloué
Indicateurs de résultat :
- Maillages thématiques bien identifiés</t>
  </si>
  <si>
    <t>Lors du précédent programme LEADER, le territoire a poursuivi un projet de coopération transnational sur la valorisation du patrimoine culturel et identitaire entamé lors du programme 2007-2013. Des liens forts ont été tissés avec les territoires impliqués. Sans se limiter à ce seul projet de coopération, il est primordial d’entretenir les relations nouées par le passé et de continuer une coopération qui a été pleine de succès. L’itinérance culturelle est une thématique pressentie sur laquelle la suite de cette coopération transnationale pourrait se développer.
En parallèle, une coopération interterritoriale pourra voir le jour autour de la mobilité et/ou de la formation (voir fiche action 4.2).
Objectifs
➢ Travailler en réseau
➢ Mener une action commune avec un autre territoire autour d’une approche analogue
➢ Enrichir les pratiques
Effets attendus sur le territoire :
- Favoriser une meilleure connaissance de son territoire
- S’ouvrir à l’autre
- Favoriser un sentiment d’appartenance à l’Union Européenne
Types d’actions soutenues
• Aide préparatoire</t>
  </si>
  <si>
    <t>• Aide préparatoire à la coopération sous forme de visites d’étude et d’échange de pratiques
• Actions de coopération : mise en place des projets dans chaque pays, publication communes, rencontres de coordination, actions communes</t>
  </si>
  <si>
    <t>Collectivités publiques et leurs groupements, établissements publics dont Offices de Tourisme, Universités et Etablissements de recherche et d’enseignement supérieur, syndicats mixtes, associations, indépendants du milieu culturel, GIE, GIP</t>
  </si>
  <si>
    <t>Etat
Conseil Départemental 47
Région Nouvelle-Aquitaine
EPCI
Communes</t>
  </si>
  <si>
    <t>Indicateurs de réalisation :
- Nombre de projets de coopération
- Nombre de partenaires
- Montant alloué pour les projets
Indicateur de résultat :
- Participation de la population aux projets</t>
  </si>
  <si>
    <t>En parallèle de la coopération transnationale, une coopération interterritoriale sera développée. Les thématiques pressenties sont la mobilité et la formation. Il s’agira pour le territoire de créer une continuité interterritoriale avec les territoires voisins des solutions innovantes et favorisant un maillage à une plus grande échelle.
Objectifs
➢ Travailler en réseau
➢ Mener une action commune avec un autre territoire autour d’une approche analogue
➢ Enrichir les pratiques et innover
Effets attendus sur le territoire :
- Développer une continuité des services avec les territoires voisins</t>
  </si>
  <si>
    <t>• Aide préparatoire à la coopération sous forme de visites d’étude et d’échange de pratiques
• Actions de coopération : mise en place des projets, publication communes, rencontres de coordination, actions communes</t>
  </si>
  <si>
    <t>Collectivités publiques et leurs groupements, établissements publics dont Offices de Tourisme, Universités et Etablissements de recherche et d’enseignement supérieur, syndicats mixtes, associations, GIE, GIP, entreprises, groupement de coopération</t>
  </si>
  <si>
    <t>Les actions concernant la mobilité pourraient être également éligible au titre des fiches actions 2.1 et 2.2. Cependant, s’agissant d’un projet de coopération tourné
vers des territoires voisin, les actions ne seront retenues qu’au titre de la fiche-action de coopération.</t>
  </si>
  <si>
    <t>Indicateurs de réalisation :
- Nombre de projets de coopération
- Nombre de partenaires
Indicateur de résultat :
- Participation de la population aux projets</t>
  </si>
  <si>
    <t>Il s’agira de soutenir l’animation et la gestion du programme afin d’en assurer le bon déroulement.
L’animation/gestion des fonds européens consistera en l’accompagnement des maîtres d’ouvrages, de l’amorçage du projet à sa concrétisation. Des actions de communication et de mises en réseaux devront également avoir lieu.
Le montage administratif des dossiers sera encadré par l’équipe technique.
Objectifs :
➢ Favoriser l’émergence de projets
➢ Développer l’appui technique aux projets
➢ Capitaliser et diffuser les initiatives</t>
  </si>
  <si>
    <t>Animation et gestion du programme
Création de documents supports
Actions de communication et de formation
Actions de mises en réseaux
Evaluation du programme</t>
  </si>
  <si>
    <t>Syndicat mixte – PETR V3G est la structure porteuse du GAL</t>
  </si>
  <si>
    <t>DATAR pour les frais d’animation</t>
  </si>
  <si>
    <t>Indicateurs de réalisation :
- Nombre d’ETP sur l’année
- Nombre de prises de contact
- Nombre de projets accompagnés
- Taux de paiement par fiche-action
- Nombre d’action d’animation autre que la tenue des comités de programmation
- Nombre d’actions de communication</t>
  </si>
  <si>
    <t>Pas d'ambition NeoTerra identifiée</t>
  </si>
  <si>
    <t xml:space="preserve">Ambition 4 : 
Défi n°1 : 
Défi n°2 : </t>
  </si>
  <si>
    <t xml:space="preserve">Ambition 4 : 
Défi n°1 </t>
  </si>
  <si>
    <t>Ambition 1 
Défi n°2 
Défi n° 3
Défi n°4 :</t>
  </si>
  <si>
    <t xml:space="preserve">Ambition 1 
Défi n°1 
Défi n°2 
Défi n°3 </t>
  </si>
  <si>
    <t xml:space="preserve">Ambition 1 : 
Défi n°5 
Ambition 4 
Défi n°1 </t>
  </si>
  <si>
    <t>Ambition 1 
Défi n°2</t>
  </si>
  <si>
    <t xml:space="preserve">Ambition 1 
Défi n°2 </t>
  </si>
  <si>
    <t>AREC (diag énergétique 2017)
Diagnostic du territoire en interne (2021)
SRADDET, ACV, petites villes de demain, OPAH</t>
  </si>
  <si>
    <t>PETR qui se dote d'un SCOT
Statuts présents
Le Pôle Territorial Val de Garonne Guyenne Gascogne, créée en 2022 a, parmi ses missions, l’élaboration et la mise en oeuvre du projet de territoire.
S'appuie sur l'expérience de VGA (membre du PETR et ancienne structure porteuse)</t>
  </si>
  <si>
    <t>constat du manque de clarté des indicateurs de la précédente programmation.
Fiche d'évaluation type à renseigner par les PP = lien et évaluation sur le long terme facilitée
évaluation à mi-parcours
réunions annuelles de suivi avec les partenaires et des instances de concertation et d'association du PETR</t>
  </si>
  <si>
    <t xml:space="preserve">24 représentants du privé (composés par territoire et par intérêt : économique, associatifs et/ou citoyens)
20 élus (décomposés par territoire) + 2 élus CD 47
25% de votants minimum
double quorum (50 % de privé) vérifié au début de chaque comité
pas de suppléant
</t>
  </si>
  <si>
    <t>Développer une offre d’habitat prenant en compte les nouvelles configurations des ménages  et le vieillissement de la population ;
 Favoriser l’attractivité résidentielle des centres-bourgs afin de développer l’économie présentielle du territoire ; Favoriser l’installation et le développement d’activités économiques et commerciales diversifiées ; 
Favoriser une consommation économe des espaces par le réinvestissement des espaces déjà urbanisés et vacants (requalification des friches notamment)
Proposer des services de proximité et adaptés aux besoins de la population : garde d’enfants, accès aux soins, accès au numérique, etc.)</t>
  </si>
  <si>
    <t xml:space="preserve">Agathe BOUCHET
Tel : 05.53.20.53.62 
Courriel : abouchet@vg-agglo.com
Val de Garonne Agglomération - Maison du Développement 
Place du Marché – CS 70305 - 47213 MARMANDE
</t>
  </si>
  <si>
    <t>comité technique des cofinanceurs
revue de presse des projets, rencontres
Une cellule d’appui opérationnelle réunissant l’équipe technique, les DGS des EPCI et les chargés de mission « petites villes de demain » /ORT des EPCI
- Un comité technique des cofinanceurs réuni selon les thématiques
- Des groupes de travail spécifiques selon les fiches-action réunissant les partenaires thématiques (Offices de Tourisme, Référents ESS/jeunesse/culture des EPCI, etc.)
Implication des membres du GAL</t>
  </si>
  <si>
    <t xml:space="preserve">Ambition 3 : 
Défi n°1
Défi n°3 
Ambition 4 : 
Défi n°1 : </t>
  </si>
  <si>
    <t xml:space="preserve">Ambition 1 
Défi n°2 :
Ambition 5 
Défi n°1 </t>
  </si>
  <si>
    <t xml:space="preserve">Ambition 5 : 
Défi n°1 
Défi n°3 :
Ambition 8 :Défi n°2  &amp; Défi n°3 </t>
  </si>
  <si>
    <t xml:space="preserve">Ambition 1 : 
Défi n°5 : 
Ambition 8 :
Défi n°1 </t>
  </si>
  <si>
    <r>
      <t></t>
    </r>
    <r>
      <rPr>
        <sz val="11"/>
        <color theme="1"/>
        <rFont val="Symbol"/>
        <family val="1"/>
        <charset val="2"/>
      </rPr>
      <t xml:space="preserve"> </t>
    </r>
    <r>
      <rPr>
        <sz val="11"/>
        <color theme="1"/>
        <rFont val="Calibri"/>
        <family val="2"/>
        <scheme val="minor"/>
      </rPr>
      <t>Candidature incomplète : 
Pièces manquantes/Elements non recevables : 
Date de demande des compléments d'information et délai de réponse :</t>
    </r>
  </si>
  <si>
    <r>
      <t></t>
    </r>
    <r>
      <rPr>
        <sz val="11"/>
        <color theme="1"/>
        <rFont val="Symbol"/>
        <family val="1"/>
        <charset val="2"/>
      </rPr>
      <t xml:space="preserve"> </t>
    </r>
    <r>
      <rPr>
        <sz val="11"/>
        <color theme="1"/>
        <rFont val="Calibri"/>
        <family val="2"/>
        <scheme val="minor"/>
      </rPr>
      <t>Candidature recevable après réception des pièces complémentaires : 
Pièces reçues : 
Date de réception des pièces manquantes (indiquer dans la case observation) :</t>
    </r>
  </si>
  <si>
    <r>
      <t></t>
    </r>
    <r>
      <rPr>
        <sz val="11"/>
        <color theme="1"/>
        <rFont val="Symbol"/>
        <family val="1"/>
        <charset val="2"/>
      </rPr>
      <t xml:space="preserve"> </t>
    </r>
    <r>
      <rPr>
        <sz val="11"/>
        <color theme="1"/>
        <rFont val="Calibri"/>
        <family val="2"/>
        <scheme val="minor"/>
      </rPr>
      <t>Candidature non recevable 
Elements justifiant de la non recevabiité : 
Date d'envoi courrier de non-recevabilité :</t>
    </r>
  </si>
  <si>
    <t>Définir les enjeux urbains et ruraux du territoire : dispositions prises pour que LEADER soit fléché exclusivement sur le rural (quelle est la définition de la zone rurale du territoire ? exclusions prévues dans l'AAC et celles proposées éventuellement)</t>
  </si>
  <si>
    <t>1 atelier innovation
mise en valeur du DLAL
Les termes réseau et innovation apparaissent au long de la candidature mais pas vraiment de définition.
2 FA coopération sont prévues</t>
  </si>
  <si>
    <t xml:space="preserve">Pas d'enjeu sur ce point, tout le territoire est considéré comme rural
Sauf que la FA 2.1 définit VGA comme AOM urbain
</t>
  </si>
  <si>
    <t xml:space="preserve">Prise en compte des enjeux urbains et ruraux ? </t>
  </si>
  <si>
    <t xml:space="preserve">EVALUATION GLOBALE </t>
  </si>
  <si>
    <t xml:space="preserve">Points forts : Candidature claire et complète qui s'appuie sur les diagnostics existants, et propose un plan d'actions cohérent. Prise en compte des faiblesses de la programmation 14-20.
</t>
  </si>
  <si>
    <t xml:space="preserve">Ambition 3 : 
Défi n°1 
Ambition 7 : 
Défi n°2 : 
Défi n°3
Ambition 5 
Défi n°2 
Ambition 10 
Défi °1 </t>
  </si>
  <si>
    <t>Points faibles : absence de définition des enjeux urbains et ruraux., précisions sur le processus de mobilisation des acteurs tout au long de la programmation</t>
  </si>
  <si>
    <t xml:space="preserve">Informations complémentaires à apporter : 
-Définir les enjeux ruraux et/ou urbains du territoire : dispositions prises pour que LEADER soit fléché exclusivement sur le rural : Quelle est la définition de la zone rurale du territoire ? Préciser le fléchage rural de tout le territoire.
-Mobiliser l’intégralité de la maquette leader dans le plan de financement prévisionnel : il manque 82 053 € de FEADER dans la maquette financière 
-Préciser le processus de mobilisation des acteurs tout au long de la future programmation (mise œuvre de la stratégie) avec la mention d'actions concrètes : modalités de renforcement de la capacité des acteurs à élaborer et mettre en œuvre des projets notamment dans la phase d’émergence des projets, optimisation de la mobilisation des fonds, modalités de concertation, actions de communication...
-Quelles sont les modalités de vérification d’absence de conflits d'intérêt dans la gouvernance du GAL ?  
-Vigilance concernant la fiche action 3.1 " Assurer un maillage à l’échelle du PETR V3G autour d’une thématique ou d’une approche territoriale » : les actions d'animation de la stratégie multifonds doivent être fléchées uniquement dans la fiche action  "Animation/gestion/évaluation du volet territorial des Fonds Européens" (LEADER + OS5 FEDER). Seule l’ingénierie d’amorçage de projet ou thématique peut-être fléchée sur une fiche action FEDER. 
-Vigilance concernant la fiche action 1.1 : «  Développer une offre de service, de logements et de commerces des centres-bourgs garantissant la cohésion sociale» fléchée sur le FEDER, car il convient de vérifier la compatibilité des actions proposées au socle de l’OS5.
</t>
  </si>
  <si>
    <t>Retour Information complémentaire du territoire</t>
  </si>
  <si>
    <t>X Candidature recevable (l'ensemble des éléments est fourni par le candidat)/Date recevabilité : 11/07/22 + l'ensemble des délibérations légalisées fournies le 24/08/22</t>
  </si>
  <si>
    <r>
      <t xml:space="preserve"> Liste des pièces manquantes : cf éléments listé dans la partie avis global synthétiques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24/08/22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</si>
  <si>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t xml:space="preserve">(note initiale 33/36) </t>
  </si>
  <si>
    <t>La définition de la zone rurale a été indiquée. Elle précise bien les enjeux urbains et ruraux des villes les plus importantes et la nécessité de flécher leader sur l’ensemble du territoire</t>
  </si>
  <si>
    <t xml:space="preserve"> Le processus de mobilisation des acteurs tout au long de la future programmation (mise œuvre de la stratégie) avec la mention d'actions concrètes : c’est bien expliqué avec des actions concrètes et éclairantes</t>
  </si>
  <si>
    <t>L'ensemble des délibérations légalisées ont été fournies le 24/08/2022</t>
  </si>
  <si>
    <t>36/36</t>
  </si>
  <si>
    <t xml:space="preserve">En ce qui concerne l’erreur de montant pour la maquette financière, elle est rectifiée. 
Les points de vigilance indiqués n’appelaient pas de réponse à cette étape, mais le territoire en a  tenu compte et ont modifié les fiches en conséquence. 
</t>
  </si>
  <si>
    <t>FA 1.1 = axe 1.1 habitat intégrant des actions de développement durable
FA 1.3 = pas de ligne de partage annoncée : OS 1.3 ?
FA 1.4 = schéma mobilité ? Outil numérique
FA 2.1 = question de VGA AOM urbain ?
FA 2.3 = ligne de partage par seuil d'éligibilité
FA 2.4 = pas précis sur les lignes de partage</t>
  </si>
  <si>
    <t>OK avaec la correction approtée</t>
  </si>
  <si>
    <t xml:space="preserve">1,5 ETP pour un nombre de projets évalués équivalents avec la programmation 14-20.
Le territoire se laisse la possiblité d'augmenter ces moyens si besoin au cours de la programmation.
suivant les préconnisation du bureau d'étude (évaluation de la programmation 14-20) : 
-Un partenariat renforcé en amont des projets, notamment avec le CAUE47
- Une cellule d’appui opérationnelle réunissant l’équipe technique, les DGS des EPCI et les chargés de mission « petites villes de demain » /ORT des EPCI
- Un comité technique des cofinanceurs réuni selon les thématiques
- Des groupes de travail spécifiques selon les fiches-action réunissant les partenaires thématiques (Offices de Tourisme, Référents ESS/jeunesse/culture des EPCI, etc.)
Implication des membres du GAL
Efforts de communication à fournir : 
Guide du porteur de projet, presse locale, revue de presse des projets, rencontres
Gestion : accompagnement des porteurs
</t>
  </si>
  <si>
    <t xml:space="preserve"> les modalités de vérification d’absence de conflits d'intérêt dans la gouvernance du GAL : elles sont précisées et suffisantes à ce stade de la candidature. Il est également fait mention des groupes d’intérêt dans la réponse, même si cela n’était pas demandé. </t>
  </si>
  <si>
    <r>
      <t>Services
• Infrastructures d’accueil des professionnels de santé 
• Actions favorisant le rapprochement des services à la population : mutualisation…
• Création, réhabilitation, équipements de bâtiments permettant le développement territorial de l’accès à la formation des publics
•</t>
    </r>
    <r>
      <rPr>
        <b/>
        <sz val="11"/>
        <rFont val="Calibri"/>
        <family val="2"/>
        <scheme val="minor"/>
      </rPr>
      <t xml:space="preserve"> Services d'aide aux personnes âgées</t>
    </r>
    <r>
      <rPr>
        <sz val="11"/>
        <rFont val="Calibri"/>
        <family val="2"/>
        <scheme val="minor"/>
      </rPr>
      <t xml:space="preserve">
• Réhabilitation de bâtiments pour l’installation notamment de Maisons d’Assistantes Maternelles (MAM)
• Aménager des centres-villes connectés / Numérique (ouvrir le rural à l’extérieur)
• Développement de la cyclo-logistique (livraison/taxi en vélo, maintien d’un lien de proximité)
• Multiplication des points infos énergétiques
Habitat
• Solutions d'habitat innovantes, de types habitat intergénérationnel, habitat participatif, colocation entre ainés, logements évolutifs adaptés au vieillissement, etc intégrant des actions de développement durable (composteur collectif, local à vélo, choix d’une énergie renouvelable, panneaux photovoltaïques pour autoconsommation, récupération des eaux de pluies, utilisation de matériaux biosourcés, etc.) et pouvant être organisés autour d’équipements collectifs comme des crèches, des établissements médico-sociaux, ou des restaurants associatifs… favorisant la création d’une synergie entre les équipements et les générations
• Hébergements de proximité, temporaires ou non, proches du lieu d’emploi, du lieu de formation pour des publics fragiles (logements sociaux pour les familles, pour les jeunes et logements sociaux
partagés en colocation) bénéficiant d’un agrément de l’Etat ou d’un prêt PLS (Prêt Locatif Social), PLAI (Prêt Locatif Aidé d’Intégration, PLUS (Prêt Locatif à Usage Social)
• Structures de logements adaptés de type foyers de jeunes travailleurs, résidences sociales, maisons relais, logements foyers pour personnes âgées
Commerces
• Equipements à vocation économique favorisant le maintien et le développement d’une offre commerciale diversifiée de proximité et adaptée aux besoins
• Création de points de retrait pour les communes/espaces sans commerces ou organisation de tournées
• Actions de requalification urbaine et immobilières visant à favoriser le parcours commercial en centre-bourg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</si>
</sst>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21"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i/>
      <sz val="8"/>
      <name val="Verdana"/>
      <family val="2"/>
    </font>
    <font>
      <b/>
      <sz val="14"/>
      <color theme="1"/>
      <name val="Calibri"/>
      <family val="2"/>
      <scheme val="minor"/>
    </font>
    <font>
      <sz val="11"/>
      <color theme="1"/>
      <name val="Symbol"/>
      <family val="1"/>
      <charset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b/>
      <sz val="11"/>
      <color theme="1"/>
      <name val="Symbol"/>
      <family val="1"/>
      <charset val="2"/>
    </font>
    <font>
      <b/>
      <sz val="11"/>
      <color theme="1"/>
      <name val="Calibri"/>
      <family val="2"/>
    </font>
    <font>
      <i/>
      <sz val="11"/>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5"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3"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3" fillId="0" borderId="1" xfId="0" applyFont="1" applyBorder="1" applyAlignment="1">
      <alignment horizontal="justify" vertical="center" wrapText="1"/>
    </xf>
    <xf numFmtId="0" fontId="13" fillId="0" borderId="0" xfId="0" applyFont="1" applyAlignment="1">
      <alignment vertical="center" wrapText="1"/>
    </xf>
    <xf numFmtId="0" fontId="9" fillId="0" borderId="3" xfId="0" applyFont="1" applyBorder="1" applyAlignment="1">
      <alignment horizontal="justify" vertical="center" wrapText="1"/>
    </xf>
    <xf numFmtId="0" fontId="6" fillId="0" borderId="1" xfId="0" applyFont="1" applyBorder="1" applyAlignment="1">
      <alignment vertical="center" wrapText="1"/>
    </xf>
    <xf numFmtId="0" fontId="6"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7" fillId="3" borderId="1" xfId="0" applyFont="1" applyFill="1" applyBorder="1" applyAlignment="1">
      <alignment horizontal="left" vertical="center" wrapText="1"/>
    </xf>
    <xf numFmtId="0" fontId="17" fillId="3" borderId="1" xfId="0" applyFont="1" applyFill="1" applyBorder="1" applyAlignment="1">
      <alignment vertical="center" wrapText="1"/>
    </xf>
    <xf numFmtId="0" fontId="13" fillId="0" borderId="0" xfId="0" applyFont="1" applyAlignment="1">
      <alignment horizontal="justify" vertical="center"/>
    </xf>
    <xf numFmtId="6" fontId="1" fillId="0" borderId="1" xfId="0" applyNumberFormat="1" applyFont="1" applyBorder="1" applyAlignment="1">
      <alignment horizontal="left" vertical="center" wrapText="1"/>
    </xf>
    <xf numFmtId="15" fontId="0" fillId="0" borderId="1" xfId="0" applyNumberFormat="1" applyBorder="1" applyAlignment="1">
      <alignment vertical="center" wrapText="1"/>
    </xf>
    <xf numFmtId="3" fontId="0" fillId="0" borderId="1" xfId="0" applyNumberFormat="1" applyBorder="1" applyAlignment="1">
      <alignment horizontal="left" vertical="center" wrapText="1"/>
    </xf>
    <xf numFmtId="0" fontId="6" fillId="6" borderId="1" xfId="0" applyFont="1" applyFill="1" applyBorder="1" applyAlignment="1">
      <alignment horizontal="center" vertical="center" wrapText="1"/>
    </xf>
    <xf numFmtId="0" fontId="5" fillId="10" borderId="0" xfId="0" applyFont="1" applyFill="1" applyBorder="1" applyAlignment="1">
      <alignment horizontal="right" vertical="center" wrapText="1"/>
    </xf>
    <xf numFmtId="0" fontId="20" fillId="0" borderId="1" xfId="0" applyFont="1" applyBorder="1" applyAlignment="1">
      <alignment horizontal="left" vertical="center" wrapText="1"/>
    </xf>
    <xf numFmtId="6" fontId="20" fillId="3" borderId="1" xfId="0" applyNumberFormat="1" applyFont="1" applyFill="1" applyBorder="1" applyAlignment="1">
      <alignment horizontal="left" vertical="center" wrapText="1"/>
    </xf>
    <xf numFmtId="0" fontId="1" fillId="10" borderId="1" xfId="0" applyFont="1" applyFill="1" applyBorder="1" applyAlignment="1">
      <alignment horizontal="center" vertical="center" wrapText="1"/>
    </xf>
    <xf numFmtId="0" fontId="1" fillId="8" borderId="1" xfId="0" applyFont="1" applyFill="1" applyBorder="1" applyAlignment="1">
      <alignment vertical="center" wrapText="1"/>
    </xf>
    <xf numFmtId="0" fontId="13" fillId="0" borderId="0" xfId="0" applyFont="1"/>
    <xf numFmtId="3" fontId="13" fillId="0" borderId="1" xfId="0" applyNumberFormat="1" applyFont="1" applyBorder="1" applyAlignment="1">
      <alignment wrapText="1"/>
    </xf>
    <xf numFmtId="0" fontId="13" fillId="0" borderId="1" xfId="0" applyFont="1" applyBorder="1" applyAlignment="1">
      <alignment wrapText="1"/>
    </xf>
    <xf numFmtId="9" fontId="13" fillId="0" borderId="1" xfId="0" applyNumberFormat="1" applyFont="1" applyBorder="1" applyAlignment="1">
      <alignment wrapText="1"/>
    </xf>
    <xf numFmtId="0" fontId="13" fillId="0" borderId="1" xfId="0" applyFont="1" applyBorder="1"/>
    <xf numFmtId="0" fontId="13" fillId="0" borderId="1" xfId="0" applyFont="1" applyBorder="1" applyAlignment="1">
      <alignment horizontal="left" vertical="center" wrapText="1"/>
    </xf>
    <xf numFmtId="0" fontId="13" fillId="0" borderId="0" xfId="0" applyFont="1" applyAlignment="1">
      <alignment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6" borderId="2" xfId="0" applyFont="1" applyFill="1" applyBorder="1" applyAlignment="1">
      <alignment horizontal="left" vertical="center" wrapText="1"/>
    </xf>
    <xf numFmtId="0" fontId="0" fillId="6" borderId="10" xfId="0" applyFill="1" applyBorder="1" applyAlignment="1">
      <alignment horizontal="left" vertical="center" wrapText="1"/>
    </xf>
    <xf numFmtId="0" fontId="0" fillId="6" borderId="3" xfId="0" applyFill="1" applyBorder="1" applyAlignment="1">
      <alignment horizontal="left" vertical="center" wrapText="1"/>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10" xfId="0" applyFont="1" applyBorder="1" applyAlignment="1">
      <alignment horizontal="left" vertical="center" wrapText="1"/>
    </xf>
    <xf numFmtId="0" fontId="13" fillId="0" borderId="3" xfId="0" applyFont="1"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3" fontId="13" fillId="0" borderId="0" xfId="0" applyNumberFormat="1" applyFont="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BreakPreview" zoomScale="60" zoomScaleNormal="100" workbookViewId="0">
      <selection activeCell="B11" sqref="B11"/>
    </sheetView>
  </sheetViews>
  <sheetFormatPr baseColWidth="10" defaultRowHeight="14.5" x14ac:dyDescent="0.35"/>
  <cols>
    <col min="1" max="1" width="42.7265625" style="2" customWidth="1"/>
    <col min="2" max="2" width="82.81640625" style="2" customWidth="1"/>
  </cols>
  <sheetData>
    <row r="1" spans="1:8" ht="51" customHeight="1" x14ac:dyDescent="0.35">
      <c r="A1" s="60" t="s">
        <v>0</v>
      </c>
      <c r="B1" s="61"/>
    </row>
    <row r="2" spans="1:8" ht="35.25" customHeight="1" x14ac:dyDescent="0.35">
      <c r="A2" s="3" t="s">
        <v>1</v>
      </c>
      <c r="B2" s="3" t="s">
        <v>127</v>
      </c>
      <c r="C2" s="1"/>
      <c r="D2" s="1"/>
      <c r="E2" s="1"/>
      <c r="F2" s="1"/>
      <c r="G2" s="1"/>
      <c r="H2" s="1"/>
    </row>
    <row r="3" spans="1:8" ht="35.25" customHeight="1" x14ac:dyDescent="0.35">
      <c r="A3" s="4" t="s">
        <v>63</v>
      </c>
      <c r="B3" s="5" t="s">
        <v>128</v>
      </c>
    </row>
    <row r="4" spans="1:8" ht="35.25" customHeight="1" x14ac:dyDescent="0.35">
      <c r="A4" s="5" t="s">
        <v>3</v>
      </c>
      <c r="B4" s="5" t="s">
        <v>129</v>
      </c>
    </row>
    <row r="5" spans="1:8" ht="94.5" customHeight="1" x14ac:dyDescent="0.35">
      <c r="A5" s="5" t="s">
        <v>4</v>
      </c>
      <c r="B5" s="5" t="s">
        <v>253</v>
      </c>
    </row>
    <row r="6" spans="1:8" ht="35.25" customHeight="1" x14ac:dyDescent="0.35">
      <c r="A6" s="5" t="s">
        <v>2</v>
      </c>
      <c r="B6" s="46">
        <v>91187</v>
      </c>
    </row>
    <row r="7" spans="1:8" ht="35.25" customHeight="1" x14ac:dyDescent="0.35">
      <c r="A7" s="5" t="s">
        <v>62</v>
      </c>
      <c r="B7" s="5" t="s">
        <v>130</v>
      </c>
    </row>
    <row r="8" spans="1:8" ht="35.25" customHeight="1" x14ac:dyDescent="0.35">
      <c r="A8" s="5" t="s">
        <v>80</v>
      </c>
      <c r="B8" s="49">
        <v>0</v>
      </c>
    </row>
    <row r="9" spans="1:8" ht="35.25" customHeight="1" x14ac:dyDescent="0.35">
      <c r="A9" s="8" t="s">
        <v>37</v>
      </c>
      <c r="B9" s="7" t="s">
        <v>131</v>
      </c>
      <c r="C9" s="1"/>
      <c r="D9" s="1"/>
      <c r="E9" s="1"/>
      <c r="F9" s="1"/>
      <c r="G9" s="1"/>
      <c r="H9" s="1"/>
    </row>
    <row r="10" spans="1:8" ht="35.25" customHeight="1" x14ac:dyDescent="0.35">
      <c r="A10" s="5" t="s">
        <v>38</v>
      </c>
      <c r="B10" s="5" t="s">
        <v>132</v>
      </c>
    </row>
    <row r="11" spans="1:8" ht="35.25" customHeight="1" x14ac:dyDescent="0.35">
      <c r="A11" s="5" t="s">
        <v>65</v>
      </c>
      <c r="B11" s="5" t="s">
        <v>133</v>
      </c>
    </row>
    <row r="12" spans="1:8" ht="35.25" customHeight="1" x14ac:dyDescent="0.35">
      <c r="A12" s="3" t="s">
        <v>7</v>
      </c>
      <c r="B12" s="50">
        <v>3192493</v>
      </c>
    </row>
    <row r="13" spans="1:8" ht="35.25" customHeight="1" x14ac:dyDescent="0.35">
      <c r="A13" s="4" t="s">
        <v>5</v>
      </c>
      <c r="B13" s="44">
        <v>1900231</v>
      </c>
    </row>
    <row r="14" spans="1:8" ht="35.25" customHeight="1" x14ac:dyDescent="0.35">
      <c r="A14" s="4" t="s">
        <v>6</v>
      </c>
      <c r="B14" s="44">
        <v>1292262</v>
      </c>
    </row>
    <row r="15" spans="1:8" ht="35.25" customHeight="1" x14ac:dyDescent="0.35">
      <c r="A15" s="8" t="s">
        <v>8</v>
      </c>
      <c r="B15" s="7">
        <v>0</v>
      </c>
    </row>
    <row r="16" spans="1:8" ht="35.25" customHeight="1" x14ac:dyDescent="0.35">
      <c r="A16" s="3" t="s">
        <v>39</v>
      </c>
      <c r="B16" s="6" t="s">
        <v>134</v>
      </c>
    </row>
    <row r="17" spans="1:2" ht="35.25" customHeight="1" x14ac:dyDescent="0.35">
      <c r="A17" s="25" t="s">
        <v>104</v>
      </c>
      <c r="B17" s="25" t="s">
        <v>135</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BreakPreview" topLeftCell="A7" zoomScale="60" zoomScaleNormal="120" workbookViewId="0">
      <selection activeCell="A5" sqref="A5"/>
    </sheetView>
  </sheetViews>
  <sheetFormatPr baseColWidth="10" defaultRowHeight="14.5" x14ac:dyDescent="0.35"/>
  <cols>
    <col min="1" max="1" width="61.81640625" style="12" customWidth="1"/>
    <col min="2" max="2" width="40.81640625" style="12" customWidth="1"/>
    <col min="3" max="4" width="11.453125" style="13"/>
    <col min="5" max="5" width="37.81640625" style="13" customWidth="1"/>
  </cols>
  <sheetData>
    <row r="1" spans="1:5" ht="51.75" customHeight="1" x14ac:dyDescent="0.35">
      <c r="A1" s="68" t="s">
        <v>9</v>
      </c>
      <c r="B1" s="69"/>
      <c r="C1" s="69"/>
      <c r="D1" s="69"/>
      <c r="E1" s="70"/>
    </row>
    <row r="2" spans="1:5" s="9" customFormat="1" ht="41.25" customHeight="1" x14ac:dyDescent="0.35">
      <c r="A2" s="74" t="s">
        <v>99</v>
      </c>
      <c r="B2" s="76" t="s">
        <v>105</v>
      </c>
      <c r="C2" s="78" t="s">
        <v>10</v>
      </c>
      <c r="D2" s="78"/>
      <c r="E2" s="79" t="s">
        <v>11</v>
      </c>
    </row>
    <row r="3" spans="1:5" s="9" customFormat="1" ht="41.25" customHeight="1" x14ac:dyDescent="0.35">
      <c r="A3" s="75"/>
      <c r="B3" s="77"/>
      <c r="C3" s="10" t="s">
        <v>12</v>
      </c>
      <c r="D3" s="11" t="s">
        <v>13</v>
      </c>
      <c r="E3" s="80"/>
    </row>
    <row r="4" spans="1:5" ht="41.25" customHeight="1" x14ac:dyDescent="0.35">
      <c r="A4" s="5" t="s">
        <v>66</v>
      </c>
      <c r="B4" s="5" t="s">
        <v>14</v>
      </c>
      <c r="C4" s="14" t="s">
        <v>136</v>
      </c>
      <c r="D4" s="14"/>
      <c r="E4" s="45">
        <v>44729</v>
      </c>
    </row>
    <row r="5" spans="1:5" ht="279.75" customHeight="1" x14ac:dyDescent="0.35">
      <c r="A5" s="5" t="s">
        <v>81</v>
      </c>
      <c r="B5" s="5" t="s">
        <v>15</v>
      </c>
      <c r="C5" s="14" t="s">
        <v>136</v>
      </c>
      <c r="D5" s="14"/>
      <c r="E5" s="14" t="s">
        <v>277</v>
      </c>
    </row>
    <row r="6" spans="1:5" ht="46" customHeight="1" x14ac:dyDescent="0.35">
      <c r="A6" s="5" t="s">
        <v>82</v>
      </c>
      <c r="B6" s="5" t="s">
        <v>64</v>
      </c>
      <c r="C6" s="14" t="s">
        <v>136</v>
      </c>
      <c r="D6" s="14"/>
      <c r="E6" s="14"/>
    </row>
    <row r="7" spans="1:5" ht="109" customHeight="1" x14ac:dyDescent="0.35">
      <c r="A7" s="14" t="s">
        <v>17</v>
      </c>
      <c r="B7" s="14" t="s">
        <v>16</v>
      </c>
      <c r="C7" s="14" t="s">
        <v>136</v>
      </c>
      <c r="D7" s="14"/>
      <c r="E7" s="26"/>
    </row>
    <row r="8" spans="1:5" ht="87" customHeight="1" x14ac:dyDescent="0.35">
      <c r="A8" s="14" t="s">
        <v>18</v>
      </c>
      <c r="B8" s="14" t="s">
        <v>16</v>
      </c>
      <c r="C8" s="14" t="s">
        <v>136</v>
      </c>
      <c r="D8" s="14"/>
      <c r="E8" s="31"/>
    </row>
    <row r="9" spans="1:5" ht="41.25" customHeight="1" x14ac:dyDescent="0.35">
      <c r="A9" s="14" t="s">
        <v>19</v>
      </c>
      <c r="B9" s="14" t="s">
        <v>16</v>
      </c>
      <c r="C9" s="14" t="s">
        <v>136</v>
      </c>
      <c r="D9" s="14"/>
      <c r="E9" s="14"/>
    </row>
    <row r="10" spans="1:5" ht="41.25" customHeight="1" x14ac:dyDescent="0.35">
      <c r="A10" s="14" t="s">
        <v>20</v>
      </c>
      <c r="B10" s="14" t="s">
        <v>16</v>
      </c>
      <c r="C10" s="14" t="s">
        <v>136</v>
      </c>
      <c r="D10" s="14"/>
      <c r="E10" s="14"/>
    </row>
    <row r="11" spans="1:5" ht="41.25" customHeight="1" x14ac:dyDescent="0.35">
      <c r="A11" s="15" t="s">
        <v>67</v>
      </c>
      <c r="B11" s="14" t="s">
        <v>24</v>
      </c>
      <c r="C11" s="14" t="s">
        <v>136</v>
      </c>
      <c r="D11" s="14"/>
      <c r="E11" s="14"/>
    </row>
    <row r="12" spans="1:5" ht="41.25" customHeight="1" x14ac:dyDescent="0.35">
      <c r="A12" s="15" t="s">
        <v>68</v>
      </c>
      <c r="B12" s="14" t="s">
        <v>25</v>
      </c>
      <c r="C12" s="14" t="s">
        <v>136</v>
      </c>
      <c r="D12" s="14"/>
      <c r="E12" s="14"/>
    </row>
    <row r="13" spans="1:5" ht="41.25" customHeight="1" x14ac:dyDescent="0.35">
      <c r="A13" s="15" t="s">
        <v>21</v>
      </c>
      <c r="B13" s="14" t="s">
        <v>25</v>
      </c>
      <c r="C13" s="14" t="s">
        <v>136</v>
      </c>
      <c r="D13" s="14"/>
      <c r="E13" s="14"/>
    </row>
    <row r="14" spans="1:5" ht="41.25" customHeight="1" x14ac:dyDescent="0.35">
      <c r="A14" s="15" t="s">
        <v>22</v>
      </c>
      <c r="B14" s="14" t="s">
        <v>26</v>
      </c>
      <c r="C14" s="14" t="s">
        <v>136</v>
      </c>
      <c r="D14" s="14"/>
      <c r="E14" s="14"/>
    </row>
    <row r="15" spans="1:5" ht="55.5" customHeight="1" x14ac:dyDescent="0.35">
      <c r="A15" s="15" t="s">
        <v>57</v>
      </c>
      <c r="B15" s="14" t="s">
        <v>28</v>
      </c>
      <c r="C15" s="14" t="s">
        <v>136</v>
      </c>
      <c r="D15" s="14"/>
      <c r="E15" s="26" t="s">
        <v>137</v>
      </c>
    </row>
    <row r="16" spans="1:5" ht="41.25" customHeight="1" x14ac:dyDescent="0.35">
      <c r="A16" s="14" t="s">
        <v>23</v>
      </c>
      <c r="B16" s="14" t="s">
        <v>27</v>
      </c>
      <c r="C16" s="14" t="s">
        <v>136</v>
      </c>
      <c r="D16" s="14"/>
      <c r="E16" s="14"/>
    </row>
    <row r="17" spans="1:5" ht="41.25" customHeight="1" x14ac:dyDescent="0.35">
      <c r="A17" s="71" t="s">
        <v>29</v>
      </c>
      <c r="B17" s="72"/>
      <c r="C17" s="72"/>
      <c r="D17" s="72"/>
      <c r="E17" s="73"/>
    </row>
    <row r="18" spans="1:5" ht="41.25" customHeight="1" x14ac:dyDescent="0.35">
      <c r="A18" s="62" t="s">
        <v>272</v>
      </c>
      <c r="B18" s="63"/>
      <c r="C18" s="63"/>
      <c r="D18" s="63"/>
      <c r="E18" s="64"/>
    </row>
    <row r="19" spans="1:5" ht="66" customHeight="1" x14ac:dyDescent="0.35">
      <c r="A19" s="65" t="s">
        <v>259</v>
      </c>
      <c r="B19" s="66"/>
      <c r="C19" s="66"/>
      <c r="D19" s="66"/>
      <c r="E19" s="67"/>
    </row>
    <row r="20" spans="1:5" ht="61.5" customHeight="1" x14ac:dyDescent="0.35">
      <c r="A20" s="65" t="s">
        <v>260</v>
      </c>
      <c r="B20" s="66"/>
      <c r="C20" s="66"/>
      <c r="D20" s="66"/>
      <c r="E20" s="67"/>
    </row>
    <row r="21" spans="1:5" ht="53.15" customHeight="1" x14ac:dyDescent="0.35">
      <c r="A21" s="65" t="s">
        <v>261</v>
      </c>
      <c r="B21" s="66"/>
      <c r="C21" s="66"/>
      <c r="D21" s="66"/>
      <c r="E21" s="67"/>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view="pageBreakPreview" topLeftCell="A34" zoomScale="60" zoomScaleNormal="98" workbookViewId="0">
      <selection activeCell="F9" sqref="F9"/>
    </sheetView>
  </sheetViews>
  <sheetFormatPr baseColWidth="10" defaultRowHeight="14.5" x14ac:dyDescent="0.35"/>
  <cols>
    <col min="1" max="1" width="54.453125" customWidth="1"/>
    <col min="2" max="2" width="73.81640625" customWidth="1"/>
    <col min="3" max="3" width="16.453125" customWidth="1"/>
    <col min="4" max="5" width="62.08984375" customWidth="1"/>
    <col min="6" max="6" width="43.453125" customWidth="1"/>
  </cols>
  <sheetData>
    <row r="1" spans="1:6" ht="54" customHeight="1" x14ac:dyDescent="0.35">
      <c r="A1" s="68" t="s">
        <v>30</v>
      </c>
      <c r="B1" s="69"/>
      <c r="C1" s="69"/>
      <c r="D1" s="70"/>
    </row>
    <row r="2" spans="1:6" ht="16.5" customHeight="1" x14ac:dyDescent="0.35">
      <c r="A2" s="18"/>
      <c r="B2" s="32"/>
    </row>
    <row r="3" spans="1:6" ht="20.25" customHeight="1" x14ac:dyDescent="0.35">
      <c r="A3" s="16"/>
      <c r="B3" s="33"/>
      <c r="C3" s="27" t="s">
        <v>102</v>
      </c>
    </row>
    <row r="4" spans="1:6" ht="33" customHeight="1" x14ac:dyDescent="0.35">
      <c r="A4" s="16"/>
      <c r="B4" s="17"/>
      <c r="C4" s="28" t="s">
        <v>101</v>
      </c>
    </row>
    <row r="5" spans="1:6" ht="29.15" customHeight="1" x14ac:dyDescent="0.35">
      <c r="A5" s="19"/>
      <c r="B5" s="17"/>
      <c r="C5" s="29" t="s">
        <v>100</v>
      </c>
    </row>
    <row r="6" spans="1:6" s="13" customFormat="1" ht="57" customHeight="1" x14ac:dyDescent="0.35">
      <c r="A6" s="41" t="s">
        <v>114</v>
      </c>
      <c r="B6" s="41" t="s">
        <v>113</v>
      </c>
      <c r="C6" s="42" t="s">
        <v>84</v>
      </c>
      <c r="D6" s="42" t="s">
        <v>103</v>
      </c>
      <c r="E6" s="42" t="s">
        <v>83</v>
      </c>
      <c r="F6" s="42" t="s">
        <v>271</v>
      </c>
    </row>
    <row r="7" spans="1:6" s="13" customFormat="1" ht="39.75" customHeight="1" x14ac:dyDescent="0.35">
      <c r="A7" s="97" t="s">
        <v>107</v>
      </c>
      <c r="B7" s="98"/>
      <c r="C7" s="98"/>
      <c r="D7" s="99"/>
      <c r="E7" s="39"/>
      <c r="F7" s="39"/>
    </row>
    <row r="8" spans="1:6" s="13" customFormat="1" ht="111" customHeight="1" x14ac:dyDescent="0.35">
      <c r="A8" s="14" t="s">
        <v>85</v>
      </c>
      <c r="B8" s="14" t="s">
        <v>119</v>
      </c>
      <c r="C8" s="27">
        <v>2</v>
      </c>
      <c r="D8" s="14" t="s">
        <v>138</v>
      </c>
      <c r="E8" s="14"/>
      <c r="F8" s="14"/>
    </row>
    <row r="9" spans="1:6" s="13" customFormat="1" ht="122.5" customHeight="1" x14ac:dyDescent="0.35">
      <c r="A9" s="14" t="s">
        <v>86</v>
      </c>
      <c r="B9" s="14" t="s">
        <v>95</v>
      </c>
      <c r="C9" s="27">
        <v>2</v>
      </c>
      <c r="D9" s="14" t="s">
        <v>248</v>
      </c>
      <c r="E9" s="14"/>
      <c r="F9" s="14"/>
    </row>
    <row r="10" spans="1:6" s="13" customFormat="1" ht="109.5" customHeight="1" x14ac:dyDescent="0.35">
      <c r="A10" s="14" t="s">
        <v>70</v>
      </c>
      <c r="B10" s="14" t="s">
        <v>71</v>
      </c>
      <c r="C10" s="27">
        <v>2</v>
      </c>
      <c r="D10" s="14" t="s">
        <v>139</v>
      </c>
      <c r="E10" s="14" t="s">
        <v>262</v>
      </c>
      <c r="F10" s="14" t="s">
        <v>275</v>
      </c>
    </row>
    <row r="11" spans="1:6" s="20" customFormat="1" ht="41.25" customHeight="1" x14ac:dyDescent="0.35">
      <c r="A11" s="97" t="s">
        <v>108</v>
      </c>
      <c r="B11" s="98"/>
      <c r="C11" s="98"/>
      <c r="D11" s="99"/>
      <c r="E11" s="52"/>
      <c r="F11" s="52"/>
    </row>
    <row r="12" spans="1:6" s="13" customFormat="1" ht="103" customHeight="1" x14ac:dyDescent="0.35">
      <c r="A12" s="13" t="s">
        <v>88</v>
      </c>
      <c r="B12" s="31" t="s">
        <v>96</v>
      </c>
      <c r="C12" s="27">
        <v>2</v>
      </c>
      <c r="D12" s="14" t="s">
        <v>140</v>
      </c>
      <c r="E12" s="14"/>
      <c r="F12" s="14"/>
    </row>
    <row r="13" spans="1:6" s="13" customFormat="1" ht="133.5" customHeight="1" x14ac:dyDescent="0.35">
      <c r="A13" s="14" t="s">
        <v>79</v>
      </c>
      <c r="B13" s="36" t="s">
        <v>87</v>
      </c>
      <c r="C13" s="27">
        <v>2</v>
      </c>
      <c r="D13" s="14" t="s">
        <v>141</v>
      </c>
      <c r="E13" s="14"/>
      <c r="F13" s="14"/>
    </row>
    <row r="14" spans="1:6" s="13" customFormat="1" ht="93" customHeight="1" x14ac:dyDescent="0.35">
      <c r="A14" s="14" t="s">
        <v>56</v>
      </c>
      <c r="B14" s="14" t="s">
        <v>115</v>
      </c>
      <c r="C14" s="27">
        <v>2</v>
      </c>
      <c r="D14" s="14" t="s">
        <v>142</v>
      </c>
      <c r="E14" s="14"/>
      <c r="F14" s="14"/>
    </row>
    <row r="15" spans="1:6" s="13" customFormat="1" ht="84" customHeight="1" x14ac:dyDescent="0.35">
      <c r="A15" s="14" t="s">
        <v>55</v>
      </c>
      <c r="B15" s="26" t="s">
        <v>124</v>
      </c>
      <c r="C15" s="27">
        <v>2</v>
      </c>
      <c r="D15" s="14" t="s">
        <v>263</v>
      </c>
      <c r="E15" s="14"/>
      <c r="F15" s="14"/>
    </row>
    <row r="16" spans="1:6" s="13" customFormat="1" ht="100.5" customHeight="1" x14ac:dyDescent="0.35">
      <c r="A16" s="26" t="s">
        <v>72</v>
      </c>
      <c r="B16" s="26" t="s">
        <v>120</v>
      </c>
      <c r="C16" s="27">
        <v>2</v>
      </c>
      <c r="D16" s="14" t="s">
        <v>264</v>
      </c>
      <c r="E16" s="14" t="s">
        <v>265</v>
      </c>
      <c r="F16" s="14" t="s">
        <v>275</v>
      </c>
    </row>
    <row r="17" spans="1:6" s="13" customFormat="1" ht="330.5" customHeight="1" x14ac:dyDescent="0.35">
      <c r="A17" s="14" t="s">
        <v>89</v>
      </c>
      <c r="B17" s="31" t="s">
        <v>123</v>
      </c>
      <c r="C17" s="27">
        <v>2</v>
      </c>
      <c r="D17" s="14" t="s">
        <v>144</v>
      </c>
      <c r="E17" s="14"/>
      <c r="F17" s="14"/>
    </row>
    <row r="18" spans="1:6" s="13" customFormat="1" ht="69.75" customHeight="1" x14ac:dyDescent="0.35">
      <c r="A18" s="14" t="s">
        <v>91</v>
      </c>
      <c r="B18" s="14" t="s">
        <v>97</v>
      </c>
      <c r="C18" s="14" t="s">
        <v>143</v>
      </c>
      <c r="D18" s="14"/>
      <c r="E18" s="14"/>
      <c r="F18" s="14"/>
    </row>
    <row r="19" spans="1:6" s="13" customFormat="1" ht="46.5" customHeight="1" x14ac:dyDescent="0.35">
      <c r="A19" s="97" t="s">
        <v>109</v>
      </c>
      <c r="B19" s="98"/>
      <c r="C19" s="98"/>
      <c r="D19" s="99"/>
      <c r="E19" s="39"/>
      <c r="F19" s="39"/>
    </row>
    <row r="20" spans="1:6" s="13" customFormat="1" ht="167.25" customHeight="1" x14ac:dyDescent="0.35">
      <c r="A20" s="14" t="s">
        <v>54</v>
      </c>
      <c r="B20" s="31" t="s">
        <v>118</v>
      </c>
      <c r="C20" s="27">
        <v>2</v>
      </c>
      <c r="D20" s="14" t="s">
        <v>150</v>
      </c>
      <c r="E20" s="14" t="s">
        <v>280</v>
      </c>
      <c r="F20" s="14" t="s">
        <v>279</v>
      </c>
    </row>
    <row r="21" spans="1:6" s="35" customFormat="1" ht="66" customHeight="1" x14ac:dyDescent="0.35">
      <c r="A21" s="31" t="s">
        <v>58</v>
      </c>
      <c r="B21" s="31" t="s">
        <v>77</v>
      </c>
      <c r="C21" s="27">
        <v>2</v>
      </c>
      <c r="D21" s="31" t="s">
        <v>145</v>
      </c>
      <c r="E21" s="31"/>
      <c r="F21" s="31" t="s">
        <v>281</v>
      </c>
    </row>
    <row r="22" spans="1:6" s="13" customFormat="1" ht="63" customHeight="1" x14ac:dyDescent="0.35">
      <c r="A22" s="14" t="s">
        <v>92</v>
      </c>
      <c r="B22" s="14" t="s">
        <v>116</v>
      </c>
      <c r="C22" s="14" t="s">
        <v>146</v>
      </c>
      <c r="D22" s="14"/>
      <c r="E22" s="14"/>
      <c r="F22" s="14"/>
    </row>
    <row r="23" spans="1:6" s="21" customFormat="1" ht="36.75" customHeight="1" x14ac:dyDescent="0.35">
      <c r="A23" s="97" t="s">
        <v>110</v>
      </c>
      <c r="B23" s="98"/>
      <c r="C23" s="98"/>
      <c r="D23" s="99"/>
      <c r="E23" s="38"/>
      <c r="F23" s="38"/>
    </row>
    <row r="24" spans="1:6" s="13" customFormat="1" ht="372.75" customHeight="1" x14ac:dyDescent="0.35">
      <c r="A24" s="14" t="s">
        <v>53</v>
      </c>
      <c r="B24" s="14" t="s">
        <v>125</v>
      </c>
      <c r="C24" s="27">
        <v>2</v>
      </c>
      <c r="D24" s="14" t="s">
        <v>282</v>
      </c>
      <c r="E24" s="14"/>
      <c r="F24" s="14"/>
    </row>
    <row r="25" spans="1:6" s="13" customFormat="1" ht="172.5" customHeight="1" x14ac:dyDescent="0.35">
      <c r="A25" s="14" t="s">
        <v>52</v>
      </c>
      <c r="B25" s="31" t="s">
        <v>98</v>
      </c>
      <c r="C25" s="27">
        <v>2</v>
      </c>
      <c r="D25" s="14" t="s">
        <v>147</v>
      </c>
      <c r="E25" s="14"/>
      <c r="F25" s="14"/>
    </row>
    <row r="26" spans="1:6" s="35" customFormat="1" ht="145.5" customHeight="1" x14ac:dyDescent="0.35">
      <c r="A26" s="31" t="s">
        <v>61</v>
      </c>
      <c r="B26" s="34" t="s">
        <v>75</v>
      </c>
      <c r="C26" s="27">
        <v>2</v>
      </c>
      <c r="D26" s="31" t="s">
        <v>249</v>
      </c>
      <c r="E26" s="31"/>
      <c r="F26" s="31"/>
    </row>
    <row r="27" spans="1:6" s="13" customFormat="1" ht="120" customHeight="1" x14ac:dyDescent="0.35">
      <c r="A27" s="31" t="s">
        <v>76</v>
      </c>
      <c r="B27" s="43" t="s">
        <v>121</v>
      </c>
      <c r="C27" s="27">
        <v>2</v>
      </c>
      <c r="D27" s="14" t="s">
        <v>250</v>
      </c>
      <c r="E27" s="14"/>
      <c r="F27" s="14"/>
    </row>
    <row r="28" spans="1:6" s="13" customFormat="1" ht="37.5" customHeight="1" x14ac:dyDescent="0.35">
      <c r="A28" s="97" t="s">
        <v>111</v>
      </c>
      <c r="B28" s="98"/>
      <c r="C28" s="98"/>
      <c r="D28" s="99"/>
      <c r="E28" s="39"/>
      <c r="F28" s="39"/>
    </row>
    <row r="29" spans="1:6" s="13" customFormat="1" ht="99.75" customHeight="1" x14ac:dyDescent="0.35">
      <c r="A29" s="14" t="s">
        <v>31</v>
      </c>
      <c r="B29" s="31" t="s">
        <v>74</v>
      </c>
      <c r="C29" s="27">
        <v>2</v>
      </c>
      <c r="D29" s="14" t="s">
        <v>148</v>
      </c>
      <c r="E29" s="14"/>
      <c r="F29" s="14"/>
    </row>
    <row r="30" spans="1:6" s="13" customFormat="1" ht="210" customHeight="1" x14ac:dyDescent="0.35">
      <c r="A30" s="14" t="s">
        <v>59</v>
      </c>
      <c r="B30" s="14" t="s">
        <v>117</v>
      </c>
      <c r="C30" s="27">
        <v>2</v>
      </c>
      <c r="D30" s="14" t="s">
        <v>254</v>
      </c>
      <c r="E30" s="14"/>
      <c r="F30" s="14" t="s">
        <v>276</v>
      </c>
    </row>
    <row r="31" spans="1:6" s="13" customFormat="1" ht="160.5" customHeight="1" x14ac:dyDescent="0.35">
      <c r="A31" s="14" t="s">
        <v>90</v>
      </c>
      <c r="B31" s="14" t="s">
        <v>122</v>
      </c>
      <c r="C31" s="48">
        <v>2</v>
      </c>
      <c r="D31" s="14" t="s">
        <v>251</v>
      </c>
      <c r="E31" s="14" t="s">
        <v>149</v>
      </c>
      <c r="F31" s="14" t="s">
        <v>283</v>
      </c>
    </row>
    <row r="32" spans="1:6" s="13" customFormat="1" ht="72.5" x14ac:dyDescent="0.35">
      <c r="A32" s="14" t="s">
        <v>93</v>
      </c>
      <c r="B32" s="14" t="s">
        <v>73</v>
      </c>
      <c r="C32" s="14" t="s">
        <v>146</v>
      </c>
      <c r="D32" s="14"/>
      <c r="E32" s="14"/>
      <c r="F32" s="14"/>
    </row>
    <row r="33" spans="1:6" s="13" customFormat="1" x14ac:dyDescent="0.35">
      <c r="A33" s="14"/>
      <c r="B33" s="14"/>
      <c r="C33" s="14"/>
      <c r="D33" s="14"/>
      <c r="E33" s="14"/>
      <c r="F33" s="14"/>
    </row>
    <row r="34" spans="1:6" s="13" customFormat="1" ht="32.25" customHeight="1" x14ac:dyDescent="0.35">
      <c r="A34" s="97" t="s">
        <v>112</v>
      </c>
      <c r="B34" s="98"/>
      <c r="C34" s="98"/>
      <c r="D34" s="99"/>
      <c r="E34" s="39"/>
      <c r="F34" s="39"/>
    </row>
    <row r="35" spans="1:6" s="13" customFormat="1" ht="47.15" customHeight="1" x14ac:dyDescent="0.35">
      <c r="A35" s="26" t="s">
        <v>94</v>
      </c>
      <c r="B35" s="14"/>
      <c r="C35" s="14" t="s">
        <v>146</v>
      </c>
      <c r="D35" s="14"/>
      <c r="E35" s="14"/>
      <c r="F35" s="14"/>
    </row>
    <row r="36" spans="1:6" s="13" customFormat="1" ht="18" customHeight="1" x14ac:dyDescent="0.35">
      <c r="A36" s="37"/>
      <c r="B36" s="14"/>
      <c r="C36" s="14"/>
      <c r="D36" s="14"/>
      <c r="E36" s="40"/>
      <c r="F36" s="40"/>
    </row>
    <row r="37" spans="1:6" s="13" customFormat="1" ht="33" customHeight="1" x14ac:dyDescent="0.35">
      <c r="A37" s="86" t="s">
        <v>32</v>
      </c>
      <c r="B37" s="87"/>
      <c r="C37" s="87"/>
      <c r="D37" s="87"/>
      <c r="E37" s="88"/>
    </row>
    <row r="38" spans="1:6" s="13" customFormat="1" ht="18.5" x14ac:dyDescent="0.35">
      <c r="A38" s="22" t="s">
        <v>266</v>
      </c>
      <c r="B38" s="24"/>
      <c r="C38" s="51" t="s">
        <v>278</v>
      </c>
      <c r="D38" s="89" t="s">
        <v>274</v>
      </c>
      <c r="E38" s="90"/>
    </row>
    <row r="39" spans="1:6" s="13" customFormat="1" ht="84" customHeight="1" x14ac:dyDescent="0.35">
      <c r="A39" s="94" t="s">
        <v>33</v>
      </c>
      <c r="B39" s="91" t="s">
        <v>267</v>
      </c>
      <c r="C39" s="92"/>
      <c r="D39" s="92"/>
      <c r="E39" s="93"/>
    </row>
    <row r="40" spans="1:6" s="13" customFormat="1" ht="82.5" customHeight="1" x14ac:dyDescent="0.35">
      <c r="A40" s="95"/>
      <c r="B40" s="91" t="s">
        <v>269</v>
      </c>
      <c r="C40" s="92"/>
      <c r="D40" s="92"/>
      <c r="E40" s="93"/>
    </row>
    <row r="41" spans="1:6" s="13" customFormat="1" ht="245.15" customHeight="1" x14ac:dyDescent="0.35">
      <c r="A41" s="96"/>
      <c r="B41" s="91" t="s">
        <v>270</v>
      </c>
      <c r="C41" s="92"/>
      <c r="D41" s="92"/>
      <c r="E41" s="93"/>
    </row>
    <row r="42" spans="1:6" s="13" customFormat="1" ht="34.5" customHeight="1" x14ac:dyDescent="0.35">
      <c r="A42" s="86" t="s">
        <v>34</v>
      </c>
      <c r="B42" s="87"/>
      <c r="C42" s="87"/>
      <c r="D42" s="87"/>
      <c r="E42" s="88"/>
    </row>
    <row r="43" spans="1:6" s="13" customFormat="1" ht="60.75" customHeight="1" x14ac:dyDescent="0.35">
      <c r="A43" s="22" t="s">
        <v>35</v>
      </c>
      <c r="B43" s="100" t="s">
        <v>106</v>
      </c>
      <c r="C43" s="101"/>
      <c r="D43" s="101"/>
      <c r="E43" s="102"/>
    </row>
    <row r="44" spans="1:6" s="13" customFormat="1" ht="114" customHeight="1" x14ac:dyDescent="0.35">
      <c r="A44" s="47" t="s">
        <v>36</v>
      </c>
      <c r="B44" s="62" t="s">
        <v>273</v>
      </c>
      <c r="C44" s="81"/>
      <c r="D44" s="81"/>
      <c r="E44" s="82"/>
    </row>
    <row r="45" spans="1:6" s="13" customFormat="1" ht="42.75" customHeight="1" x14ac:dyDescent="0.35">
      <c r="A45" s="30" t="s">
        <v>60</v>
      </c>
      <c r="B45" s="83" t="s">
        <v>69</v>
      </c>
      <c r="C45" s="84"/>
      <c r="D45" s="84"/>
      <c r="E45" s="85"/>
    </row>
    <row r="46" spans="1:6" s="13" customFormat="1" x14ac:dyDescent="0.35"/>
    <row r="47" spans="1:6" s="13" customFormat="1" x14ac:dyDescent="0.35"/>
    <row r="48" spans="1:6" s="13" customFormat="1" x14ac:dyDescent="0.35"/>
    <row r="49" s="13" customFormat="1" x14ac:dyDescent="0.35"/>
    <row r="50" s="13" customFormat="1" x14ac:dyDescent="0.35"/>
    <row r="51" s="13" customFormat="1" x14ac:dyDescent="0.35"/>
    <row r="52" s="13" customFormat="1" x14ac:dyDescent="0.35"/>
    <row r="53" s="13" customFormat="1" x14ac:dyDescent="0.35"/>
    <row r="54" s="13" customFormat="1" x14ac:dyDescent="0.35"/>
    <row r="55" s="13" customFormat="1" x14ac:dyDescent="0.35"/>
    <row r="56" s="13" customFormat="1" x14ac:dyDescent="0.35"/>
    <row r="57" s="13" customFormat="1" x14ac:dyDescent="0.35"/>
    <row r="58" s="13" customFormat="1" x14ac:dyDescent="0.35"/>
    <row r="59" s="13" customFormat="1" x14ac:dyDescent="0.35"/>
    <row r="60" s="13" customFormat="1" x14ac:dyDescent="0.35"/>
    <row r="61" s="13" customFormat="1" x14ac:dyDescent="0.35"/>
    <row r="62" s="13" customFormat="1" x14ac:dyDescent="0.35"/>
    <row r="63" s="13" customFormat="1" x14ac:dyDescent="0.35"/>
    <row r="64" s="13" customFormat="1" x14ac:dyDescent="0.35"/>
    <row r="65" s="13" customFormat="1" x14ac:dyDescent="0.35"/>
    <row r="66" s="13" customFormat="1" x14ac:dyDescent="0.35"/>
    <row r="67" s="13" customFormat="1" x14ac:dyDescent="0.35"/>
    <row r="68" s="13" customFormat="1" x14ac:dyDescent="0.35"/>
    <row r="69" s="13" customFormat="1" x14ac:dyDescent="0.35"/>
    <row r="70" s="13" customFormat="1" x14ac:dyDescent="0.35"/>
    <row r="71" s="13" customFormat="1" x14ac:dyDescent="0.35"/>
    <row r="72" s="13" customFormat="1" x14ac:dyDescent="0.35"/>
    <row r="73" s="12" customFormat="1" x14ac:dyDescent="0.35"/>
    <row r="74" s="12" customFormat="1" x14ac:dyDescent="0.35"/>
    <row r="75" s="12" customFormat="1" x14ac:dyDescent="0.35"/>
    <row r="76" s="12" customFormat="1" x14ac:dyDescent="0.35"/>
    <row r="77" s="12" customFormat="1" x14ac:dyDescent="0.35"/>
    <row r="78" s="12"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1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topLeftCell="A21" zoomScale="86" zoomScaleNormal="86" zoomScaleSheetLayoutView="99" workbookViewId="0">
      <selection activeCell="B22" sqref="B22"/>
    </sheetView>
  </sheetViews>
  <sheetFormatPr baseColWidth="10" defaultRowHeight="14.5" x14ac:dyDescent="0.35"/>
  <cols>
    <col min="1" max="1" width="37.26953125" style="59" customWidth="1"/>
    <col min="2" max="4" width="13.26953125" style="53" customWidth="1"/>
    <col min="5" max="5" width="18" style="53" customWidth="1"/>
    <col min="6" max="6" width="51.54296875" style="53" customWidth="1"/>
    <col min="7" max="7" width="123.453125" style="53" customWidth="1"/>
    <col min="8" max="8" width="32" style="53" customWidth="1"/>
    <col min="9" max="9" width="17" style="53" customWidth="1"/>
    <col min="10" max="10" width="57" style="53" customWidth="1"/>
    <col min="11" max="11" width="36" style="53" customWidth="1"/>
    <col min="12" max="12" width="42.08984375" style="53" customWidth="1"/>
    <col min="13" max="16384" width="10.90625" style="53"/>
  </cols>
  <sheetData>
    <row r="1" spans="1:12" ht="56.25" customHeight="1" x14ac:dyDescent="0.35">
      <c r="A1" s="23" t="s">
        <v>40</v>
      </c>
      <c r="B1" s="23" t="s">
        <v>126</v>
      </c>
      <c r="C1" s="23" t="s">
        <v>43</v>
      </c>
      <c r="D1" s="23" t="s">
        <v>44</v>
      </c>
      <c r="E1" s="23" t="s">
        <v>45</v>
      </c>
      <c r="F1" s="23" t="s">
        <v>51</v>
      </c>
      <c r="G1" s="23" t="s">
        <v>46</v>
      </c>
      <c r="H1" s="23" t="s">
        <v>47</v>
      </c>
      <c r="I1" s="23" t="s">
        <v>50</v>
      </c>
      <c r="J1" s="23" t="s">
        <v>48</v>
      </c>
      <c r="K1" s="23" t="s">
        <v>78</v>
      </c>
      <c r="L1" s="23" t="s">
        <v>49</v>
      </c>
    </row>
    <row r="2" spans="1:12" ht="43.5" x14ac:dyDescent="0.35">
      <c r="A2" s="31" t="s">
        <v>151</v>
      </c>
      <c r="B2" s="54">
        <v>1375231</v>
      </c>
      <c r="C2" s="54">
        <v>287053</v>
      </c>
      <c r="D2" s="55">
        <v>0</v>
      </c>
      <c r="E2" s="56">
        <v>0.51</v>
      </c>
      <c r="F2" s="55"/>
      <c r="G2" s="55"/>
      <c r="H2" s="55"/>
      <c r="I2" s="55"/>
      <c r="J2" s="55"/>
      <c r="K2" s="55"/>
      <c r="L2" s="57"/>
    </row>
    <row r="3" spans="1:12" ht="409.5" customHeight="1" x14ac:dyDescent="0.35">
      <c r="A3" s="31" t="s">
        <v>152</v>
      </c>
      <c r="B3" s="54">
        <v>545231</v>
      </c>
      <c r="C3" s="55"/>
      <c r="D3" s="55"/>
      <c r="E3" s="56">
        <v>0.18</v>
      </c>
      <c r="F3" s="58" t="s">
        <v>252</v>
      </c>
      <c r="G3" s="31" t="s">
        <v>284</v>
      </c>
      <c r="H3" s="31" t="s">
        <v>167</v>
      </c>
      <c r="I3" s="31" t="s">
        <v>168</v>
      </c>
      <c r="J3" s="31" t="s">
        <v>169</v>
      </c>
      <c r="K3" s="31" t="s">
        <v>170</v>
      </c>
      <c r="L3" s="31" t="s">
        <v>268</v>
      </c>
    </row>
    <row r="4" spans="1:12" ht="174" x14ac:dyDescent="0.35">
      <c r="A4" s="31" t="s">
        <v>153</v>
      </c>
      <c r="B4" s="54">
        <v>350000</v>
      </c>
      <c r="C4" s="55"/>
      <c r="D4" s="55"/>
      <c r="E4" s="56">
        <v>0.11</v>
      </c>
      <c r="F4" s="31" t="s">
        <v>171</v>
      </c>
      <c r="G4" s="31" t="s">
        <v>172</v>
      </c>
      <c r="H4" s="31" t="s">
        <v>173</v>
      </c>
      <c r="I4" s="31" t="s">
        <v>174</v>
      </c>
      <c r="J4" s="31" t="s">
        <v>175</v>
      </c>
      <c r="K4" s="31" t="s">
        <v>176</v>
      </c>
      <c r="L4" s="31" t="s">
        <v>257</v>
      </c>
    </row>
    <row r="5" spans="1:12" ht="333.5" x14ac:dyDescent="0.35">
      <c r="A5" s="31" t="s">
        <v>154</v>
      </c>
      <c r="B5" s="54">
        <v>200000</v>
      </c>
      <c r="C5" s="55"/>
      <c r="D5" s="55"/>
      <c r="E5" s="56">
        <v>0.06</v>
      </c>
      <c r="F5" s="31" t="s">
        <v>177</v>
      </c>
      <c r="G5" s="31" t="s">
        <v>178</v>
      </c>
      <c r="H5" s="31" t="s">
        <v>179</v>
      </c>
      <c r="I5" s="31" t="s">
        <v>180</v>
      </c>
      <c r="J5" s="31" t="s">
        <v>181</v>
      </c>
      <c r="K5" s="31" t="s">
        <v>182</v>
      </c>
      <c r="L5" s="31" t="s">
        <v>258</v>
      </c>
    </row>
    <row r="6" spans="1:12" ht="275.5" x14ac:dyDescent="0.35">
      <c r="A6" s="31" t="s">
        <v>155</v>
      </c>
      <c r="B6" s="54">
        <v>280000</v>
      </c>
      <c r="C6" s="55"/>
      <c r="D6" s="55"/>
      <c r="E6" s="56">
        <v>0.08</v>
      </c>
      <c r="F6" s="31" t="s">
        <v>183</v>
      </c>
      <c r="G6" s="31" t="s">
        <v>184</v>
      </c>
      <c r="H6" s="31" t="s">
        <v>185</v>
      </c>
      <c r="I6" s="31" t="s">
        <v>186</v>
      </c>
      <c r="J6" s="31" t="s">
        <v>187</v>
      </c>
      <c r="K6" s="31" t="s">
        <v>188</v>
      </c>
      <c r="L6" s="31" t="s">
        <v>255</v>
      </c>
    </row>
    <row r="7" spans="1:12" ht="203" x14ac:dyDescent="0.35">
      <c r="A7" s="31" t="s">
        <v>156</v>
      </c>
      <c r="B7" s="55"/>
      <c r="C7" s="54">
        <v>287053</v>
      </c>
      <c r="D7" s="55"/>
      <c r="E7" s="56">
        <v>7.0000000000000007E-2</v>
      </c>
      <c r="F7" s="31" t="s">
        <v>189</v>
      </c>
      <c r="G7" s="31" t="s">
        <v>190</v>
      </c>
      <c r="H7" s="31" t="s">
        <v>191</v>
      </c>
      <c r="I7" s="31" t="s">
        <v>192</v>
      </c>
      <c r="J7" s="31" t="s">
        <v>193</v>
      </c>
      <c r="K7" s="31" t="s">
        <v>194</v>
      </c>
      <c r="L7" s="31" t="s">
        <v>256</v>
      </c>
    </row>
    <row r="8" spans="1:12" x14ac:dyDescent="0.35">
      <c r="A8" s="55"/>
      <c r="B8" s="55"/>
      <c r="C8" s="55"/>
      <c r="D8" s="55"/>
      <c r="E8" s="55"/>
      <c r="F8" s="55"/>
      <c r="G8" s="55"/>
      <c r="H8" s="55"/>
      <c r="I8" s="55"/>
      <c r="J8" s="55"/>
      <c r="K8" s="55"/>
      <c r="L8" s="57"/>
    </row>
    <row r="9" spans="1:12" ht="43.5" x14ac:dyDescent="0.35">
      <c r="A9" s="31" t="s">
        <v>157</v>
      </c>
      <c r="B9" s="54">
        <v>400000</v>
      </c>
      <c r="C9" s="54">
        <v>700209</v>
      </c>
      <c r="D9" s="55"/>
      <c r="E9" s="56">
        <v>0.35</v>
      </c>
      <c r="H9" s="55"/>
      <c r="I9" s="55"/>
      <c r="J9" s="55"/>
      <c r="K9" s="55"/>
      <c r="L9" s="57"/>
    </row>
    <row r="10" spans="1:12" ht="203" x14ac:dyDescent="0.35">
      <c r="A10" s="31" t="s">
        <v>158</v>
      </c>
      <c r="B10" s="54">
        <v>400000</v>
      </c>
      <c r="C10" s="55"/>
      <c r="D10" s="55"/>
      <c r="E10" s="56">
        <v>0.13</v>
      </c>
      <c r="F10" s="31" t="s">
        <v>195</v>
      </c>
      <c r="G10" s="31" t="s">
        <v>196</v>
      </c>
      <c r="H10" s="31" t="s">
        <v>197</v>
      </c>
      <c r="I10" s="31" t="s">
        <v>198</v>
      </c>
      <c r="J10" s="31" t="s">
        <v>199</v>
      </c>
      <c r="K10" s="31" t="s">
        <v>200</v>
      </c>
      <c r="L10" s="31" t="s">
        <v>241</v>
      </c>
    </row>
    <row r="11" spans="1:12" ht="145" x14ac:dyDescent="0.35">
      <c r="A11" s="31" t="s">
        <v>159</v>
      </c>
      <c r="B11" s="55"/>
      <c r="C11" s="54">
        <v>225000</v>
      </c>
      <c r="D11" s="55"/>
      <c r="E11" s="56">
        <v>7.0000000000000007E-2</v>
      </c>
      <c r="F11" s="31" t="s">
        <v>201</v>
      </c>
      <c r="G11" s="31" t="s">
        <v>202</v>
      </c>
      <c r="H11" s="31" t="s">
        <v>203</v>
      </c>
      <c r="I11" s="31" t="s">
        <v>204</v>
      </c>
      <c r="J11" s="31" t="s">
        <v>205</v>
      </c>
      <c r="K11" s="31" t="s">
        <v>206</v>
      </c>
      <c r="L11" s="31" t="s">
        <v>242</v>
      </c>
    </row>
    <row r="12" spans="1:12" ht="130.5" x14ac:dyDescent="0.35">
      <c r="A12" s="31" t="s">
        <v>160</v>
      </c>
      <c r="B12" s="55"/>
      <c r="C12" s="54">
        <v>175209</v>
      </c>
      <c r="D12" s="55"/>
      <c r="E12" s="56">
        <v>0.06</v>
      </c>
      <c r="F12" s="31" t="s">
        <v>207</v>
      </c>
      <c r="G12" s="31" t="s">
        <v>208</v>
      </c>
      <c r="H12" s="31" t="s">
        <v>209</v>
      </c>
      <c r="I12" s="31" t="s">
        <v>210</v>
      </c>
      <c r="J12" s="31" t="s">
        <v>211</v>
      </c>
      <c r="K12" s="31" t="s">
        <v>212</v>
      </c>
      <c r="L12" s="31" t="s">
        <v>243</v>
      </c>
    </row>
    <row r="13" spans="1:12" ht="333.5" x14ac:dyDescent="0.35">
      <c r="A13" s="31" t="s">
        <v>161</v>
      </c>
      <c r="B13" s="55"/>
      <c r="C13" s="54">
        <v>300000</v>
      </c>
      <c r="D13" s="55"/>
      <c r="E13" s="56">
        <v>0.1</v>
      </c>
      <c r="F13" s="31" t="s">
        <v>213</v>
      </c>
      <c r="G13" s="31" t="s">
        <v>214</v>
      </c>
      <c r="H13" s="31" t="s">
        <v>215</v>
      </c>
      <c r="I13" s="31" t="s">
        <v>216</v>
      </c>
      <c r="J13" s="31" t="s">
        <v>217</v>
      </c>
      <c r="K13" s="31" t="s">
        <v>218</v>
      </c>
      <c r="L13" s="31" t="s">
        <v>244</v>
      </c>
    </row>
    <row r="14" spans="1:12" x14ac:dyDescent="0.35">
      <c r="A14" s="31" t="s">
        <v>41</v>
      </c>
      <c r="B14" s="55"/>
      <c r="C14" s="55"/>
      <c r="D14" s="55"/>
      <c r="E14" s="55"/>
      <c r="F14" s="55"/>
      <c r="G14" s="55"/>
      <c r="H14" s="55"/>
      <c r="I14" s="55"/>
      <c r="J14" s="55"/>
      <c r="K14" s="55"/>
      <c r="L14" s="57"/>
    </row>
    <row r="15" spans="1:12" ht="43.5" x14ac:dyDescent="0.35">
      <c r="A15" s="31" t="s">
        <v>162</v>
      </c>
      <c r="B15" s="54">
        <v>90000</v>
      </c>
      <c r="C15" s="55"/>
      <c r="D15" s="55"/>
      <c r="E15" s="56">
        <v>0.03</v>
      </c>
      <c r="F15" s="55"/>
      <c r="G15" s="55"/>
      <c r="H15" s="55"/>
      <c r="I15" s="55"/>
      <c r="J15" s="55"/>
      <c r="K15" s="55"/>
      <c r="L15" s="57"/>
    </row>
    <row r="16" spans="1:12" ht="246.5" x14ac:dyDescent="0.35">
      <c r="A16" s="31" t="s">
        <v>163</v>
      </c>
      <c r="B16" s="54">
        <v>90000</v>
      </c>
      <c r="C16" s="55"/>
      <c r="D16" s="55"/>
      <c r="E16" s="56">
        <v>0.03</v>
      </c>
      <c r="F16" s="31" t="s">
        <v>219</v>
      </c>
      <c r="G16" s="31" t="s">
        <v>220</v>
      </c>
      <c r="H16" s="31" t="s">
        <v>221</v>
      </c>
      <c r="I16" s="31" t="s">
        <v>222</v>
      </c>
      <c r="J16" s="31" t="s">
        <v>223</v>
      </c>
      <c r="K16" s="31" t="s">
        <v>224</v>
      </c>
      <c r="L16" s="31" t="s">
        <v>245</v>
      </c>
    </row>
    <row r="17" spans="1:12" x14ac:dyDescent="0.35">
      <c r="A17" s="31" t="s">
        <v>41</v>
      </c>
      <c r="B17" s="55"/>
      <c r="C17" s="55"/>
      <c r="D17" s="55"/>
      <c r="E17" s="55"/>
      <c r="F17" s="55"/>
      <c r="G17" s="55"/>
      <c r="H17" s="55"/>
      <c r="I17" s="55"/>
      <c r="J17" s="55"/>
      <c r="K17" s="55"/>
      <c r="L17" s="57"/>
    </row>
    <row r="18" spans="1:12" ht="43.5" x14ac:dyDescent="0.35">
      <c r="A18" s="31" t="s">
        <v>164</v>
      </c>
      <c r="B18" s="54">
        <v>35000</v>
      </c>
      <c r="C18" s="54">
        <v>35000</v>
      </c>
      <c r="D18" s="55"/>
      <c r="E18" s="56">
        <v>0.02</v>
      </c>
      <c r="F18" s="55"/>
      <c r="G18" s="55"/>
      <c r="H18" s="55"/>
      <c r="I18" s="55"/>
      <c r="J18" s="55"/>
      <c r="K18" s="55"/>
      <c r="L18" s="57"/>
    </row>
    <row r="19" spans="1:12" ht="377" x14ac:dyDescent="0.35">
      <c r="A19" s="31" t="s">
        <v>165</v>
      </c>
      <c r="B19" s="54">
        <v>35000</v>
      </c>
      <c r="C19" s="54"/>
      <c r="D19" s="55"/>
      <c r="E19" s="56">
        <v>0.01</v>
      </c>
      <c r="F19" s="31" t="s">
        <v>225</v>
      </c>
      <c r="G19" s="31" t="s">
        <v>226</v>
      </c>
      <c r="H19" s="31" t="s">
        <v>227</v>
      </c>
      <c r="I19" s="31" t="s">
        <v>228</v>
      </c>
      <c r="J19" s="31" t="s">
        <v>223</v>
      </c>
      <c r="K19" s="31" t="s">
        <v>229</v>
      </c>
      <c r="L19" s="31" t="s">
        <v>246</v>
      </c>
    </row>
    <row r="20" spans="1:12" ht="217.5" x14ac:dyDescent="0.35">
      <c r="A20" s="31" t="s">
        <v>166</v>
      </c>
      <c r="B20" s="55"/>
      <c r="C20" s="54">
        <v>35000</v>
      </c>
      <c r="D20" s="55"/>
      <c r="E20" s="56">
        <v>0.01</v>
      </c>
      <c r="F20" s="31" t="s">
        <v>230</v>
      </c>
      <c r="G20" s="31" t="s">
        <v>231</v>
      </c>
      <c r="H20" s="31" t="s">
        <v>232</v>
      </c>
      <c r="I20" s="31" t="s">
        <v>228</v>
      </c>
      <c r="J20" s="31" t="s">
        <v>233</v>
      </c>
      <c r="K20" s="31" t="s">
        <v>234</v>
      </c>
      <c r="L20" s="31" t="s">
        <v>247</v>
      </c>
    </row>
    <row r="21" spans="1:12" ht="174" x14ac:dyDescent="0.35">
      <c r="A21" s="31" t="s">
        <v>42</v>
      </c>
      <c r="B21" s="55"/>
      <c r="C21" s="54">
        <v>270000</v>
      </c>
      <c r="D21" s="55"/>
      <c r="E21" s="56">
        <v>0.08</v>
      </c>
      <c r="F21" s="31" t="s">
        <v>235</v>
      </c>
      <c r="G21" s="31" t="s">
        <v>236</v>
      </c>
      <c r="H21" s="31" t="s">
        <v>237</v>
      </c>
      <c r="I21" s="31" t="s">
        <v>238</v>
      </c>
      <c r="J21" s="31" t="s">
        <v>223</v>
      </c>
      <c r="K21" s="31" t="s">
        <v>239</v>
      </c>
      <c r="L21" s="31" t="s">
        <v>240</v>
      </c>
    </row>
    <row r="22" spans="1:12" x14ac:dyDescent="0.35">
      <c r="B22" s="103">
        <f>SUM(B2+B9+B15+B18)</f>
        <v>1900231</v>
      </c>
      <c r="C22" s="103">
        <f>+SUM(C2+C9+C18+C21)</f>
        <v>1292262</v>
      </c>
    </row>
  </sheetData>
  <pageMargins left="0.7" right="0.7" top="0.75" bottom="0.75" header="0.3" footer="0.3"/>
  <pageSetup paperSize="9" scale="1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2022-10-19T09:37:00Z</dcterms:modified>
</cp:coreProperties>
</file>