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19200" windowHeight="11595"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4" l="1"/>
  <c r="B14" i="4"/>
  <c r="E14" i="4" s="1"/>
  <c r="E11" i="4" l="1"/>
  <c r="E3" i="4"/>
  <c r="E8" i="4"/>
  <c r="E9" i="4"/>
  <c r="E6" i="4"/>
  <c r="E13" i="4"/>
  <c r="E5" i="4"/>
</calcChain>
</file>

<file path=xl/sharedStrings.xml><?xml version="1.0" encoding="utf-8"?>
<sst xmlns="http://schemas.openxmlformats.org/spreadsheetml/2006/main" count="262" uniqueCount="239">
  <si>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</si>
  <si>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</si>
  <si>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</si>
  <si>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</si>
  <si>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</si>
  <si>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</si>
  <si>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</si>
  <si>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</si>
  <si>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</si>
  <si>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</si>
  <si>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</si>
  <si>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</si>
  <si>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</si>
  <si>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</si>
  <si>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</si>
  <si>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</si>
  <si>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</si>
  <si>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</si>
  <si>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</si>
  <si>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</si>
  <si>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</si>
  <si>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</si>
  <si>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</si>
  <si>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</si>
  <si>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</si>
  <si>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</si>
  <si>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</si>
  <si>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</si>
  <si>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</si>
  <si>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</si>
  <si>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</si>
  <si>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</si>
  <si>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</si>
  <si>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</si>
  <si>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</si>
  <si>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</si>
  <si>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</si>
  <si>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</si>
  <si>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</si>
  <si>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</si>
  <si>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</si>
  <si>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Fiche(s)-action(s) : Coopération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</si>
  <si>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</si>
  <si>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</si>
  <si>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</si>
  <si>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</si>
  <si>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</si>
  <si>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</si>
  <si>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</si>
  <si>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</si>
  <si>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</si>
  <si>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</si>
  <si>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</si>
  <si>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</si>
  <si>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</si>
  <si>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</si>
  <si>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</si>
  <si>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</si>
  <si>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</si>
  <si>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</si>
  <si>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</si>
  <si>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</si>
  <si>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</si>
  <si>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</si>
  <si>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</si>
  <si>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</si>
  <si>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</si>
  <si>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</si>
  <si>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</si>
  <si>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</si>
  <si>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</si>
  <si>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</si>
  <si>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</si>
  <si>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</si>
  <si>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</si>
  <si>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</si>
  <si>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</si>
  <si>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</si>
  <si>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</si>
  <si>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</si>
  <si>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</si>
  <si>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</si>
  <si>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</si>
  <si>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</si>
  <si>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</si>
  <si>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</si>
  <si>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</si>
  <si>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</si>
  <si>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</si>
  <si>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</si>
  <si>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</si>
  <si>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</si>
  <si>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</si>
  <si>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</si>
  <si>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</si>
  <si>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</si>
  <si>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</si>
  <si>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</si>
  <si>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</si>
  <si>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</si>
  <si>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</si>
  <si>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</si>
  <si>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</si>
  <si>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</si>
  <si>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</si>
  <si>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</si>
  <si>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</si>
  <si>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</si>
  <si>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</si>
  <si>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</si>
  <si>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</si>
  <si>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</si>
  <si>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</si>
  <si>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</si>
  <si>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</si>
  <si>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</si>
  <si>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</si>
  <si>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</si>
  <si>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</si>
  <si>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</si>
  <si>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</si>
  <si>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</si>
  <si>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</si>
  <si>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</si>
  <si>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</si>
  <si>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t>Lien vers carte interactive des territoires: https://cartographie.nouvelle-aquitaine.fr/adws/app/561e1917-c6ea-11e8-8a6e-79bdd7fe5201/index.html</t>
  </si>
  <si>
    <t>FEDER OS 5</t>
  </si>
  <si>
    <t>GAL Mellois</t>
  </si>
  <si>
    <t>Communuaté de Communes Mellois en Poitou</t>
  </si>
  <si>
    <t>Fabrice MICHELET</t>
  </si>
  <si>
    <t xml:space="preserve">Katia AGOSTINHO, CC Mellois en Poitou, 05 49 29 02 90 , katia.agostinho@melloisenpoitou.fr </t>
  </si>
  <si>
    <r>
      <rPr>
        <sz val="11"/>
        <color theme="1"/>
        <rFont val="Symbol"/>
        <family val="1"/>
        <charset val="2"/>
      </rPr>
      <t></t>
    </r>
    <r>
      <rPr>
        <sz val="11"/>
        <color theme="1"/>
        <rFont val="Calibri"/>
        <family val="2"/>
        <scheme val="minor"/>
      </rPr>
      <t xml:space="preserve"> Oui </t>
    </r>
    <r>
      <rPr>
        <sz val="11"/>
        <color theme="1"/>
        <rFont val="Wingdings 2"/>
        <family val="1"/>
        <charset val="2"/>
      </rPr>
      <t>S</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</si>
  <si>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r>
      <t xml:space="preserve">□ Oui  </t>
    </r>
    <r>
      <rPr>
        <sz val="11"/>
        <color theme="1"/>
        <rFont val="Wingdings 2"/>
        <family val="1"/>
        <charset val="2"/>
      </rPr>
      <t>S</t>
    </r>
    <r>
      <rPr>
        <sz val="11"/>
        <color theme="1"/>
        <rFont val="Calibri"/>
        <family val="2"/>
        <scheme val="minor"/>
      </rPr>
      <t xml:space="preserve"> Non </t>
    </r>
  </si>
  <si>
    <t>Zone et population concernée par le GAL présentées.</t>
  </si>
  <si>
    <t>Le diagnostic a permis de préciser les forces et faiblesses du territoire et ainsi de faire émerger les besoins et enjeux du Mellois</t>
  </si>
  <si>
    <t>Objectif prioritaire 1 : Conforter et structurer l’armature multipolaire du territoire</t>
  </si>
  <si>
    <t>Fiche-action 1.1 : Soutenir les investissements structurants irriguant l’ensemble d’un bassin de vie</t>
  </si>
  <si>
    <t>Collectivités locales et leurs groupements
Etablissements publics
Associations</t>
  </si>
  <si>
    <t>Fiche-action 2.1 : Développer les circuits courts alimentaires de proximité par un développement de l’offre et des débouchés locaux</t>
  </si>
  <si>
    <t>Objectif prioritaire 2 : Favoriser la mise en oeuvre d’un projet agricole et alimentaire sur le territoire</t>
  </si>
  <si>
    <t>➢ Maintenir une diversité de production tant animale que végétale
➢ Faciliter l’approvisionnement en produits alimentaires de proximité de l’ensemble de la restauration collective hors domicile – de la cantine scolaire à l’EHPAD en passant par le restaurant d’entreprises et le restaurant privé.
➢ Conforter les débouchés et la rémunération des producteurs et des transformateurs grâce à la valorisation locale des produits.</t>
  </si>
  <si>
    <t>➢  Revitaliser les centres-bourgs identifiés comme jouant un rôle de centralité au sein de leur bassin de vie dans une perspective de renforcement de l’armature multipolaire du territoire
➢ Permettre une équité d’accès aux services sur l’ensemble du territoire par un maillage adapté des équipements</t>
  </si>
  <si>
    <t>➢ Créations d’espaces-tests ou de pépinières
➢ Création, réhabilitation, montée en gamme d’équipements de transformation des productions agricoles
➢ Soutien aux investissements et actions permettant la diversification des productions agricoles, notamment vers les productions alimentaires
➢ Acquisition, création, réhabilitation, aménagement d’équipements (bâtiments, logistiques) permettant la valorisation de la production locale par la restauration hors domicile</t>
  </si>
  <si>
    <t>Collectivités locales et leurs groupements,
Entreprises, Agriculteurs,
Etablissements publics</t>
  </si>
  <si>
    <t>FEADER (hors volet territorial)</t>
  </si>
  <si>
    <t>Fiche action 2.2 : Accompagner l’adaptation des pratiques agricoles aux enjeux environnementaux et aux nouvelles demandes sociétales</t>
  </si>
  <si>
    <t>➢ Conserver une campagne harmonieuse avec des ressources préservées (sol, eau, paysages, biodiversité …) partie intégrante de l’identité de notre territoire rural
➢ Impulser une dynamique d’échanges entre les exploitants et les réseaux agricoles afin de partager les bonnes pratiques et les innovations, et ainsi contribuer à la pérennité des exploitations.
➢ Instaurer un dialogue entre les acteurs agricoles et les citoyens qui contribuera à une meilleure connaissance de toutes les pratiques agricoles et à plus de cohésion.</t>
  </si>
  <si>
    <t>➢ Expérimentations collectives de nouvelles pratiques agricoles
➢ Actions de sensibilisation/information/ formation des agriculteurs
➢ Actions permettant l’échanges de bonnes pratiques
➢ Actions favorisant le dialogue et l’interconnaissance entre le monde agricole et les habitants</t>
  </si>
  <si>
    <t>Collectivités locales et leurs groupements
Associations, établissements publics,
Groupement d’agriculteurs</t>
  </si>
  <si>
    <t>Non identifié</t>
  </si>
  <si>
    <t>Objectif prioritaire 3 : Renforcer l’identité culturelle, patrimoniale et touristique du territoire</t>
  </si>
  <si>
    <t>Fiche-action 3.1 : Favoriser la prise en compte des spécificités paysagères et patrimoniales dans les projets d’aménagement urbain</t>
  </si>
  <si>
    <t>➢ Préserver et valoriser les spécificités et richesses patrimoniales du territoire au regard des stratégies territoriales en cours (PAH, Plan Paysage, etc.)
➢ Favoriser la prise en compte d’objectifs de qualité paysagère et patrimoniale dans l’ensemble des aménagements urbains</t>
  </si>
  <si>
    <t>➢ Projets d’aménagement urbain mobilier et immobilier s’inscrivant et permettant la mise en oeuvre des ambitions patrimoniales des documents-cadres communautaires (notamment Plan Paysage, PLUi-H, etc.)</t>
  </si>
  <si>
    <t>Communes, EPCI</t>
  </si>
  <si>
    <t>Fiche-action 3.2 : Renforcer le maillage culturel et touristique du territoire</t>
  </si>
  <si>
    <t>➢ Valoriser le patrimoine sur l’ensemble du territoire dans une logique de maillage
➢ Développer l’attractivité touristique du territoire par une montée en gamme des sites de visite
➢ Conforter la richesse culturelle du territoire, facteur d’attractivité touristique et résidentielle</t>
  </si>
  <si>
    <t>➢ Actions, aménagements, équipements touristiques durables
➢ Actions et investissements valorisant les territoires et leur environnement
➢ Actions de valorisation touristique des sites emblématiques ou potentiels
➢ Développement de projets culturels et patrimoniaux
➢ Soutien aux projets culturels innovants et s’appuyant sur l’ESS et les droits culturels</t>
  </si>
  <si>
    <t>Collectivités et leurs groupements,
Associations,
Etablissements publics</t>
  </si>
  <si>
    <t>Objectif prioritaire Cooperation : Coconstruire, par la coopération, des projets en réponse à des enjeux de développement local</t>
  </si>
  <si>
    <t>Le territoire de Mellois en Poitou partage un certain nombre d’enjeux de développement avec d’autres territoires français et européens. A ce titre, le partage d’expériences et la découverte d’autres méthodes de travail au travers de coopérations avec d’autres territoires sont à la fois source d’ouverture et d’enrichissement mutuel, mais aussi vecteur d’innovation dans les réponses données aux problématiques territoriales.
Fort de ses expériences passées, le territoire reconduira une démarche de coopération sur une thématique du territoire encore à déterminer</t>
  </si>
  <si>
    <t>Actions de coopération permettant la capitalisation et le partage d’expériences entre acteurs de plusieurs territoires sur des enjeux de développement local en lien avec la stratégie DLAL</t>
  </si>
  <si>
    <t>Collectivités locales et leurs groupements, associations, entreprises, établissements publics</t>
  </si>
  <si>
    <t>Selon thématiques de coopération retenue</t>
  </si>
  <si>
    <t>➢  Nombre de rencontres/voyages d’études réalisés
➢  Nombre de territoires parties prenantes
➢  Réalisation d’un document de communication permettant une capitalisation de la coopération</t>
  </si>
  <si>
    <t>Le projet de coopération porté par les acteurs sera attentif à la prise en compte des enjeux de transition écologique spécifique à la thématique retenue</t>
  </si>
  <si>
    <t>Objectif prioritaire anim/Gestion : Assurer la bonne mise en oeuvre du Développement Local par les Acteurs Locaux</t>
  </si>
  <si>
    <t>Fiche-action : Animation – gestion du groupe d’action locale</t>
  </si>
  <si>
    <t>Cette fiche-action vise à soutenir l’ingénierie territoriale du GAL Mellois en Poitou (frais de fonctionnement, d’animation et de gestion) afin de :
➢ Faciliter la mise en oeuvre du programme en complémentarité avec les différentes politiques publiques et en faveur du développement rural
➢ Favoriser l'émergence et la réalisation de projets, par l'accompagnement méthodologique des acteurs du territoire
➢ Permettre le suivi et l'évaluation de la stratégie visée
➢ Communiquer et promouvoir le dispositif
➢ Favoriser l'émergence de projets de coopération interterritoriale pour faciliter le transfert d'expériences dans le cadre de ce programme européen</t>
  </si>
  <si>
    <t>Soutien à l’ingénierie dédiée</t>
  </si>
  <si>
    <t>Structure porteuse du groupe d’action locale : CC Mellois en Poitou</t>
  </si>
  <si>
    <t>Région : financement DATAR (politique contractuelle)</t>
  </si>
  <si>
    <t>Région intervient uniquement sur le soutien à l’animation</t>
  </si>
  <si>
    <t>➢  Nombre de porteurs de projets rencontrés / accompagnés
➢  Nombre de comités de programmation organisés
➢ Mise en place d’outils de communication dédiés
➢  Mise en oeuvre d’un projet de coopération</t>
  </si>
  <si>
    <t>La stratégie animée par l’ingénierie sera en cohérence avec la stratégie NéoTerra</t>
  </si>
  <si>
    <t xml:space="preserve"> Nombre de projets soutenus
➢ Nombre d’agriculteurs parties prenantes des opérations collectives
➢ Part du montant FEADER/montant du projet</t>
  </si>
  <si>
    <t>Nombre de projets agricoles soutenus
➢  Nombre d’emplois agricoles créés
➢  Part de la production locale dans l’approvisionnement de la restauration hors domicile
➢ Nombre de structures engagées dans l’approvisionnement en produits locaux
➢  Part du montant FEADER/montant du projet</t>
  </si>
  <si>
    <t>Nombre de projets soutenus
➢  Répartition géographique des projets soutenus
➢  Montant FEADER/montant du projet</t>
  </si>
  <si>
    <t>Nombre de projets soutenus
➢  Nombre et nature des services / équipements créés
➢  Performance énergétique des bâtiments créés / réhabilités
➢  Part du montant FEDER/montant du projet</t>
  </si>
  <si>
    <t>TOTAL</t>
  </si>
  <si>
    <t>Nombre de projets soutenus
➢  Répartition géographique des projets soutenus
➢  Évolution de la fréquentation touristiques des sites
➢  Montant FEADER/montant du projet</t>
  </si>
  <si>
    <t>Ambition 2 : Accélérer et accompagner la transition agroécologique</t>
  </si>
  <si>
    <t>Ambition 2 : Accélérer et accompagner la transition agroécologique et Ambition 8 : Préserver nos ressources naturelles et la biodiversité</t>
  </si>
  <si>
    <t>Ambition 5 : Développer et systématiser un urbanisme durable</t>
  </si>
  <si>
    <t>Prise en compte de la performance énergétique dans la création et la réhabilitation de bâtiments
(Ambition 5 : Développer et systématiser un urbanisme durable)</t>
  </si>
  <si>
    <t>1 ambition est ciblée par fiche action plus rarement 2</t>
  </si>
  <si>
    <t>NC</t>
  </si>
  <si>
    <t>Non concerné</t>
  </si>
  <si>
    <t xml:space="preserve">
La Stratégie du GAL a été construite en lien avec les diagnostics et orientations définies dans son SCoT.
Le GAL s'est également appuyé sur le SRADETT, SRDEII, le Pacte Alimentaire Régional, son Plan Paysage 2022 pour construire sa stratégie (ex. p22)</t>
  </si>
  <si>
    <t>Volet coopération détaillé en page 26 + fiche action relative à la coopération.
Les spécificités du DLAL ont bien été prises en compte</t>
  </si>
  <si>
    <t>Statuts de la structure porteuse à fournir</t>
  </si>
  <si>
    <r>
      <t>Prise en compte de la performance énergétique dans la création et la réhabilitation de bâtiments (&gt;&gt; Ambition 5 : Développer et systématiser un urbanisme durable)
Attention portée à</t>
    </r>
    <r>
      <rPr>
        <sz val="11"/>
        <rFont val="Calibri"/>
        <family val="2"/>
        <scheme val="minor"/>
      </rPr>
      <t xml:space="preserve"> l'accessibilité dans le cadre de mobilité active/partagé ou de non-mobilité</t>
    </r>
    <r>
      <rPr>
        <sz val="11"/>
        <color theme="1"/>
        <rFont val="Calibri"/>
        <family val="2"/>
        <scheme val="minor"/>
      </rPr>
      <t xml:space="preserve">
Eviter l’étalement urbain par la revitalisation, voire la densification de centres-bourgs</t>
    </r>
  </si>
  <si>
    <r>
      <rPr>
        <sz val="11"/>
        <rFont val="Calibri"/>
        <family val="2"/>
        <scheme val="minor"/>
      </rPr>
      <t>Explications sur les plans d'actions en page 46 =&gt; 3 objectifs prioritaires (OP - hors coopération et Animation-Gestion) déclinés en 5 FA.</t>
    </r>
    <r>
      <rPr>
        <sz val="11"/>
        <color theme="1"/>
        <rFont val="Calibri"/>
        <family val="2"/>
        <scheme val="minor"/>
      </rPr>
      <t xml:space="preserve">
Globalement le plan d'action est complet. Il y a quelques lignes de partage à ajouter.
et les cofinanceurs mobilisables pour certaines fiches actions ne sont pas identifiés.</t>
    </r>
  </si>
  <si>
    <t>Le GAL devra identifier les cofinanceurs mobilisables pour certaines fiches actions.
Revérifier et éventuellement ajouter certaines lignes de partage</t>
  </si>
  <si>
    <t>Maquette financière détaillée p 47 + plan d'actions p 46
La maquette financière est entièrement mobilisée et bien répartie.</t>
  </si>
  <si>
    <t>La Fiche-action "Animation – gestion du groupe d’action locale" représente 8,32 % de la maquette</t>
  </si>
  <si>
    <r>
      <t xml:space="preserve">Comment le GAL permet aux acteurs d'élaborer et de mener des opérations ? 
</t>
    </r>
    <r>
      <rPr>
        <sz val="8"/>
        <rFont val="Calibri"/>
        <family val="2"/>
        <scheme val="minor"/>
      </rPr>
      <t>Comment les différents acteurs de l'EBD vont être mobilisés ?</t>
    </r>
    <r>
      <rPr>
        <sz val="11"/>
        <rFont val="Calibri"/>
        <family val="2"/>
        <scheme val="minor"/>
      </rPr>
      <t xml:space="preserve">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</si>
  <si>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t>
    </r>
    <r>
      <rPr>
        <sz val="8"/>
        <rFont val="Calibri"/>
        <family val="2"/>
        <scheme val="minor"/>
      </rPr>
      <t>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</si>
  <si>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 xml:space="preserve">La structure proposée qui est la Communauté de Commune Mellois en Poitou et son organisation convient au portage du programme dans la durée.
Manque les statuts </t>
  </si>
  <si>
    <t xml:space="preserve">p 44 =&gt; mention du conseil de développement 
p 42 =&gt; plaquette de présentation du programme fournie aux partenaires, communication régulière auprès des élus du territoire et conseil de développement
</t>
  </si>
  <si>
    <t>Le GAL peut-il préciser comment l'équipe du GAL (animateur) rencontrera les acteurs locaux pour les mobiliser sur la stratégie ? De fait comment ces rencontres permettront de mieux identifier de futurs porteurs et opérations ?</t>
  </si>
  <si>
    <t>Points forts : stratégie du volet territorial / maquette financière</t>
  </si>
  <si>
    <t>Points faibles : Fonctionnement des Comités de Programmation / Quelques lignes de partage à vérifier ou ajouter et cofinanceurs à identifier dans le Plan d'actions</t>
  </si>
  <si>
    <t xml:space="preserve">□ Oui   x Non </t>
  </si>
  <si>
    <t xml:space="preserve">Pour répondre aux enjeux, le GAL a identifié 4 enjeux spécifiques (axes stratégiques prioritaires) qui ont été déclinés en 3 objectifs prioritaires :
- Conforter et structurer l'armature multipolaire du territoire
- Favoriser la mise en œuvre d'un projet agricole et alimentaire sur le territoire
- Renforcer l'identité culturelle, patrimoniale et touristique du territoire.
</t>
  </si>
  <si>
    <t xml:space="preserve">Synthèse de la stratégie territoriale sous forme de tableau en p20. Les enjeux y sont analysés et les objectifs prioritaires en découlent. La stratégie territoriale est ensuite détaillée. </t>
  </si>
  <si>
    <t xml:space="preserve">P 41 =&gt; mobilisation de 1,7 ETP qui passera à 1,5 ETP en fonction de l'avancement du programme
Le GAL s'engage à renforcer l'accompagnement des porteurs de projets et ce dès l'émergence du projet.
Les différents services communautaires (notamment les directions Aménagement, Animation du territoire, attractivité économique et touristique, etc.) pourront être associés afin d’apporter tous les éléments de compréhensions aux porteurs de projets et vérifier l’adéquation avec les stratégies territoriales.
En lien avec l’ingénierie dédiée à l’animation du contrat de développement et de transition régional, l’ingénierie « Approche territoriale des fonds européens » veillera à apporter un appui à la recherche de financements
Les moyens mobilisés semblent suffisants avec les objectifs et la taille du territoire. </t>
  </si>
  <si>
    <t>Communication :
* auprès des acteurs locaux et du grand public (presse écrite, réseaux, site internet) (P 42)
* régulière auprès des élus du territoire, au travers du conseil communautaire et de la conférence des maires, ainsi qu’auprès du conseil de développement, dont la composition a été renouvelée en 2022.
Le GAL indique qu'une maximisation des fonds européens sera recherchée dans une logique d’optimisation des plans de financement des projets en articulation avec les dispositifs des partenaires financeurs.</t>
  </si>
  <si>
    <t>Le GAL peut il préciser les modalités de mise en œuvre pour l'optimisation des fonds européens ?</t>
  </si>
  <si>
    <t>P 42
- tableau de bord mis en place pour l'évaluation du programme
- bilan quantitatif (sur la base d'indicateurs de réalisation) sera effectué par l'équipe technique et diffusé auprès de l'AG
- évaluation plus fine et qualitative (sur la base d'indicateurs de résultats) sera menée en fin de programmation par l'équipe technique en lien avec les membres du GAL</t>
  </si>
  <si>
    <r>
      <t xml:space="preserve">p 14-15 : Mobilisation des acteurs locaux pour la préparation de la candidature
-&gt; la préparation de la candidature a été basée sur l’ensemble des réflexions territoriales menées en concertation avec les différents acteurs locaux et plus particulièrement les suivantes : schéma de cohérence territoriale, projet de territoire, stratégie d’attractivité économique et touristique, plan paysage, etc
-&gt; 10 rencontres publiques sur l’ensemble du territoire, qui ont réuni près de 200 personnes
-&gt; 2 séminaires avec des élus et partenaires le 18/02/2020 pour échanger sur l'identité, les valeurs et les ressources du Mellois ainsi que sur les défis à relever
-&gt; Diffusion d'un questionnaire à l'ensemble de la population via le site internet de la collectivité et le magazine communautaire diffusé à tous les foyers
-&gt; Ateliers organisés auprès d'élèves de Maisons familiales rurales et de bénéficiaires d'associations
-&gt; 2 séminaires associant le conseil de développement/les partenaires et les élus communautaires/municipaux se sont tenus les 10/12/2021 et 05/03/2022
P 16=&gt; Réflexions parallèles avec les élus et membres du GAL 
P 44 =&gt; mobilisation des acteurs locaux autour de la stratégie :
- 2 forums territoriaux sur la revitalisation des centres-bourgs et sur la question de l'aménagement qualitatif des espaces publics ont permis un temps d'échanges d'expériences. </t>
    </r>
    <r>
      <rPr>
        <b/>
        <sz val="11"/>
        <color theme="1"/>
        <rFont val="Calibri"/>
        <family val="2"/>
        <scheme val="minor"/>
      </rPr>
      <t>Le GAL n'a pas précisé quels types d'acteurs étaient présents à ces forums.</t>
    </r>
  </si>
  <si>
    <t>p43-44
GAL composé de représentants des intérêts socioéconomiques publics et privés locaux - prise de décision n'appartient à aucun groupe d'intérêt en particulier
Composition : 
- un collège public de 10 membres (dont Département qui sera sollicité pour participer avec voix délibérative)
- un collège privé de 10 membres
Chaque membre titulaire pourra être représenté par un suppléant désigné en même temps lors de la compo du GAL
Grille de sélection sera faite plus tard</t>
  </si>
  <si>
    <t>Pas de tableau détaillant la composition des membres du GAL
Manque précision sur :
- le quorum, les groupes d'intérets et la gestion pratique des conflits d'intérêts.
- les modalités pratiques mises en place le jour d'un Co Prog (en fonction des personnes présentes et du nombre de votants qui peut être différent des présents) pour respecter un minimum de représentation du privé et expliquer les modalités pour que la décision n'appartienne à aucun groupe d'intéret en particulier lors du vote.
Le GAL devra repréciser les modalités de renouvellement des membres du GAL</t>
  </si>
  <si>
    <t>➢ Equipements à vocation économique et de services
➢ Création, réhabilitation, équipements de bâtiments permettant la mutualisation de services
➢ Infrastructures d’accueil d’infrastructures de santé
➢ Création, réhabilitation, équipements de bâtiments accueillant de tiers lieux, permettant notamment le développement du télétravail
➢ Création, réhabilitation, équipements de bâtiments en appui à des projets de développement dans les secteurs culturels, sportifs, de loisirs
➢ Reconversion et requalification de friches
➢ Extension et aménagement de pistes cyclables dans le cadre d’un schéma ou plan de mobilité
Plancher de dépenses éligibles : 500 000 €</t>
  </si>
  <si>
    <t>Le Mellois est un territoire rural : pas de commune de plus de 7 000 habitants.
Tout le territoire est considéré rural donc éligible au Leader</t>
  </si>
  <si>
    <t xml:space="preserve">préciser la définition de l’innovation dans votre stratégie et votre plan d’actions </t>
  </si>
  <si>
    <t>EVALUATION GLOBALE</t>
  </si>
  <si>
    <t>Retour Information complémentaire du territoire</t>
  </si>
  <si>
    <t>le territoire de Mellois en Poitou s’appuiera sur la définition communautaire de l’innovation. La grille de sélection qui sera élaborée par le GAL permettra de spécifier pour chaque fiche-action le niveau et le type d’innovation attendue selon la nature du projet. Une question spécifique sur cette question de l’innovation sera intégrée dans la grille de sélection pour chacune des fiches-actions.</t>
  </si>
  <si>
    <t>Au niveau technique, l’animatrice du GAL travaillera en étroite collaboration avec la personne en charge de l’ingénierie financière et des contractualisations au sein de la communauté de communes : l’intégration de ces missions au sein de la même direction sera un facteur facilitant. Par ailleurs, une réunion annuelle avec les différents partenaires financeurs, et notamment ceux avec lesquels la communauté de communes est associée au sein d’un contrat (contrat de relance et de transition énergétique, contrat de développement et de transition), permettra de partager les projets émergents ou en cours de réalisation sur le territoire : cette rencontre sera l’occasion d’envisager collectivement le financement des projets et d’échanger sur la dynamique autour de la stratégie territoriale dans une logique de renforcement des partenariats.</t>
  </si>
  <si>
    <t>Une fois la phase de conventionnement finalisée, des réunions thématiques seront organisées avec les différents acteurs du territoire, potentiels porteurs de projets ou en relation avec des porteurs de projets éventuels : elles seront l’occasion non seulement de présenter la stratégie, les fiches-actions et la procédure de demande de soutien (l’accent sera mis sur la nécessité d’associer dès l’amont du projet l’équipe technique du GAL, ceci afin d’éviter les difficultés au moment de l’instruction du dossier), mais aussi de commencer à repérer les projets en gestation ou en cours de définition. Pour ce qui concerne les collectivités locales, la conférence des maires sera l’instance idoine. Le conseil de développement, composé de citoyens, sera également destinataire de l’ensemble des informations, qu’il pourra diffuser selon les modalités qui lui conviendront. Au regard de l’avancement du programme, ces réunions pourront être renouvelées dans la période du programme</t>
  </si>
  <si>
    <t>Les démarches participatives qui seront menées dans le cadre de la communication autour et de la mise en oeuvre du projet de territoire, intrinsèquement lié à la stratégie proposée dans le cadre de l’appel à projet, permettront d’associer les habitants et les acteurs locaux. Par ailleurs, les projets soutenus par le programme feront l’objet d’une valorisation auprès du grand public, qui pourra, le cas échéant, être invité aux forums territoriaux organisés. Enfin, le conseil de développement, composé d’habitants du territoire, constituera également un vecteur de mobilisation. Il pourra se saisir (ou être saisi) de thématiques en lien avec la stratégie territoriale et formuler des contributions. De plus, comme évoqué ci-dessous, il sera proposé au conseil de développement de désigner un titulaire et un suppléant pour siéger au sein du groupe d’action locale.</t>
  </si>
  <si>
    <r>
      <t xml:space="preserve">Le GAL est constitué de 20 membres selon deux collèges de 10 membres chacun : un collège public et un collège privé. Le collège public sera composé de conseillers communautaires et/ou municipaux titulaires et suppléants désignés par le conseil communautaire, d’un représentant de l’EPIC qui porte l’office de tourisme. Le conseil départemental des Deux-Sèvres sera également sollicité pour envoyer, s’il le souhaite, un représentant. Pour ce qui concerne le collège privé, il sera proposé au conseil de développement de désigner un représentant (et un suppléant), ce qui permettra de renforcer la mobilisation des habitants autour de la stratégie. Les autres membres seront désignés au regard des thématiques retenues dans la stratégie : il s’agira de structures ayant des missions/compétences en matière d’aménagement urbain, de patrimoine, de tourisme, de culture, de développement agricole.
- </t>
    </r>
    <r>
      <rPr>
        <b/>
        <sz val="11"/>
        <color theme="1"/>
        <rFont val="Calibri"/>
        <family val="2"/>
        <scheme val="minor"/>
      </rPr>
      <t xml:space="preserve">Quorum 
- </t>
    </r>
    <r>
      <rPr>
        <sz val="11"/>
        <color theme="1"/>
        <rFont val="Calibri"/>
        <family val="2"/>
        <scheme val="minor"/>
      </rPr>
      <t xml:space="preserve">1er quorum de 50% des membres présents (titulaires ou suppléants). La règle de quorum sera reprécisée dans chaque convocation, qui sera envoyée aux titulaires et aux suppléants, charge à eux de se concerter pour définir qui sera présent.
- 2ème quorum : Afin de vérifier que la prise de décision n’appartient à aucun groupe d’intérêt en particulier, la parité stricte entre les collèges public et privé sera recherchée pour l’examen de chacun de dossiers présentés. Dans le cas où l’un des deux collèges serait en supériorité numérique, seront désignés par ce collège et en son sein les membres qui participeront effectivement au vote, selon les modalités que le GAL définira dans son règlement intérieur (tirage au sort ou vote). Cette désignation se fera pour toute la séance, et non dossier par dossier. Dans le cas où un des membres désignés serait concerné par un conflit d’intérêt lors de la séance, il sera procédé à la désignation d’un autre membre pour le remplacer pour le vote sur le projet concerné. Ces règles seront vérifiées en début de séance et au moment du vote de chaque dossier.
- </t>
    </r>
    <r>
      <rPr>
        <b/>
        <sz val="11"/>
        <color theme="1"/>
        <rFont val="Calibri"/>
        <family val="2"/>
        <scheme val="minor"/>
      </rPr>
      <t>Gestion des conflits d’intérêt</t>
    </r>
    <r>
      <rPr>
        <sz val="11"/>
        <color theme="1"/>
        <rFont val="Calibri"/>
        <family val="2"/>
        <scheme val="minor"/>
      </rPr>
      <t xml:space="preserve"> : Cette question des conflits d’intérêt fera l’objet d’un point à l’ordre du jour lors de l’installation du nouveau GAL. Les membres du GAL seront invités à indiquer les instances dans lesquels ils siègent afin d’éviter tout conflit d’intérêt ultérieur. Il sera proposé d’inscrire dans le règlement intérieur qu’au début de chaque séance au plus tard, les membres concernés indiqueront s’ils sont concernés par un conflit d’intérêt au regard des projets qui seront soumis à validation (opportunité ou sélection). Ces informations seront demandées dès la convocation et reprises dans les comptes-rendus de séances. Lors du vote, les membres concernés par le conflit d’intérêt sortiront de la salle. Il peut s’agir des représentants de la structure maitre d’ouvrage du projet ou bien de membres ayant un intérêt dans la structure porteuse de projet (en tant que membre dirigeant ou salarié). En cas de conflit d’intérêt, la règle du premier quorum à 50% à chaque vote pourra être écartée. En revanche, la règle de parité public/privé s’appliquera.</t>
    </r>
  </si>
  <si>
    <t>Etat : Dotation de Soutien à l’Investissement Local (DSIL), Dotation d’Equipement des Territoires Ruraux (DETR), crédits DRAC, futurs AAP Région : politiques sectorielles (culture, tourisme, etc.), cadre d’intervention de la politique contractuelle (ex : appui aux projets des territoires ruraux)
Département : Contrats Ambition Deux-Sèvres</t>
  </si>
  <si>
    <t>Le FEDER pourra soutenir des actions de rénovation énergétique de logements ou de bâtiments tertiaires publics (OS 2.1 du PO FEDER/FSE)
Le FEDER pourra intervenir en matière de coworking sur l’animation, l’OS 5 se mobilisant sur la partie Investissement</t>
  </si>
  <si>
    <t>FEADER (hors volet territorial)
LE FEADER (hors DLAL) pourra intervenir sur le soutien aux investissements dans la transformation/commercialisation de produits agricoles sur les projets &gt;300 000€ (Axe Alimentation durable)
Le FEADER pourra intervenir sur le soutien à la diversification via le Plan de Compétitivité et d’Adaptabilité des Entreprises (dispositif non défini)</t>
  </si>
  <si>
    <t>Les aménagements urbains favorables à la préservation et restauration de la biodiversité en ville pourront être financés par le FEDER (OS 2.7 du PO FEDER/FSE)</t>
  </si>
  <si>
    <t>FSE pourra intervenir en soutien à l’amorçage de micro-projets de l’ESS ou aux projets d’innovation sociale (Axe 4.a du PO FEDER/FSE)</t>
  </si>
  <si>
    <t>informations portées dans le plan d'actions</t>
  </si>
  <si>
    <t>Statuts de la structure porteuse à fournir --&gt; reçus le 12/09/2022</t>
  </si>
  <si>
    <t>(note initiale 31/36)</t>
  </si>
  <si>
    <r>
      <rPr>
        <b/>
        <sz val="11"/>
        <color theme="1"/>
        <rFont val="Calibri Light"/>
        <family val="2"/>
        <scheme val="major"/>
      </rPr>
      <t>x</t>
    </r>
    <r>
      <rPr>
        <b/>
        <sz val="11"/>
        <color theme="1"/>
        <rFont val="Symbol"/>
        <family val="1"/>
        <charset val="2"/>
      </rPr>
      <t xml:space="preserve"> </t>
    </r>
    <r>
      <rPr>
        <b/>
        <sz val="11"/>
        <color theme="1"/>
        <rFont val="Calibri"/>
        <family val="2"/>
        <scheme val="minor"/>
      </rPr>
      <t>Candidature recevable après réception des pièces complémentaires : 
Pièces reçues : Statuts de la structure
Date de réception des pièces manquantes : 29/08/2022</t>
    </r>
  </si>
  <si>
    <r>
      <rPr>
        <b/>
        <sz val="11"/>
        <color theme="1"/>
        <rFont val="Webdings"/>
        <family val="1"/>
        <charset val="2"/>
      </rPr>
      <t>1</t>
    </r>
    <r>
      <rPr>
        <b/>
        <sz val="11"/>
        <color theme="1"/>
        <rFont val="Symbol"/>
        <family val="1"/>
        <charset val="2"/>
      </rPr>
      <t xml:space="preserve"> </t>
    </r>
    <r>
      <rPr>
        <b/>
        <sz val="11"/>
        <color theme="1"/>
        <rFont val="Calibri"/>
        <family val="2"/>
        <scheme val="minor"/>
      </rPr>
      <t>Candidature incomplète : 
Pièces manquantes/Elements non recevables : Statuts de la structure porteuse 
Date de demande des compléments d'information et délai de réponse : 11/07/2022 avant le 29/08/2022</t>
    </r>
  </si>
  <si>
    <t xml:space="preserve">Informations complémentaires  à apporter : 
--&gt; Définir l’urbain et le rural pour le territoire et expliciter le fléchage de Leader sur le rural.
--&gt; En tant que notion fondamentale du programme LEADER, préciser la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--&gt; Identifier les cofinanceurs mobilisables pour certaines fiches actions (en priorité celles émargeant au FEADER). 
--&gt; Revérifier et éventuellement ajouter certaines lignes de partage avec les autres dispositifs (PSN – OS du PO FEDER-FSE +).
--&gt; Préciser les modalités de mise en œuvre pour l'optimisation des fonds européens (mise en place de revue de projets avec les cofinanceurs).
--&gt; Préciser comment l'équipe du GAL (animation - gestion) rencontrera les acteurs locaux pour les mobiliser sur la stratégie et de fait comment ces rencontres permettront de mieux identifier de futurs porteurs de projets.
--&gt; Préciser comment les habitants du territoire seront associés (communication, réunion d'information…).
--&gt; Pour le fonctionnement du comité de programmation du GAL, préciser les règles de fonctionnement :
- Composition générale des membres du GAL (structure représentée, en qualité de ….)
- Modalités pour le renouvellement des membres du GAL
- Quorum pour la tenue du comité
- Garantie pour que la prise de décision (au moment du vote) n'appartienne à aucun groupe d'intérêt en particulier (2ème quorum pour s’assurer de la supériorité du collège privé)
- Gestion des conflits d’intérêt notamment au regard de ce deuxième quorum
</t>
  </si>
  <si>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(cf liste détaillée dans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29/08/2022  (voir synthèse des réponses fournies par le GAL dans la colonne F retour informations complémentaires du territoire)
</t>
    </r>
    <r>
      <rPr>
        <sz val="11"/>
        <color theme="1"/>
        <rFont val="Symbol"/>
        <family val="1"/>
        <charset val="2"/>
      </rPr>
      <t>®</t>
    </r>
    <r>
      <rPr>
        <sz val="11"/>
        <color theme="1"/>
        <rFont val="Calibri"/>
        <family val="2"/>
        <scheme val="minor"/>
      </rPr>
      <t xml:space="preserve"> Date envoi notification sélection : </t>
    </r>
  </si>
  <si>
    <t xml:space="preserve">Etat : Dotation de Soutien à l’Investissement Local (DSIL), Dotation d’Equipement des Territoires Ruraux (DETR), AAP Equipements Structurants de l’Agence Nationale du Sport, Fonds Friche, crédits DRAC, futurs AAP
Région : politiques sectorielles (ex : AMI Tiers-Lieux, culture, etc.), cadre d’intervention de la politique contractuelle (ex : soutien aux maisons de santé pluridisciplinaires, appui aux projets des territoires ruraux, lieux innovants de services au public)
Département : Contrats Ambition Deux-Sèvres
</t>
  </si>
  <si>
    <t>Etat : Dotation de Soutien à l’Investissement Local (DSIL), Dotation d’Equipement des Territoires Ruraux (DETR), futurs AAP
Région : politiques sectorielles (action économique)
Département : Contrats Ambition Deux-Sèvres</t>
  </si>
  <si>
    <t>ADEME
Communauté de communes</t>
  </si>
  <si>
    <t>Etat : Dotation de Soutien à l’Investissement Local (DSIL), Dotation d’Equipement des Territoires Ruraux (DETR)
Département : Contrats Ambition Deux-Sèvres
Communes, communauté de communes (fonds de concours le cas échéant)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</si>
</sst>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quot;"/>
  </numFmts>
  <fonts count="28"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Wingdings 2"/>
      <family val="1"/>
      <charset val="2"/>
    </font>
    <font>
      <b/>
      <sz val="11"/>
      <color rgb="FF000000"/>
      <name val="Calibri"/>
      <family val="2"/>
      <scheme val="minor"/>
    </font>
    <font>
      <sz val="8"/>
      <name val="Calibri"/>
      <family val="2"/>
      <scheme val="minor"/>
    </font>
    <font>
      <sz val="12"/>
      <color theme="1"/>
      <name val="Calibri"/>
      <family val="2"/>
      <scheme val="minor"/>
    </font>
    <font>
      <b/>
      <sz val="11"/>
      <color theme="1"/>
      <name val="Calibri Light"/>
      <family val="2"/>
      <scheme val="major"/>
    </font>
    <font>
      <b/>
      <sz val="11"/>
      <color theme="1"/>
      <name val="Webdings"/>
      <family val="1"/>
      <charset val="2"/>
    </font>
    <font>
      <sz val="14"/>
      <name val="Verdana"/>
      <family val="2"/>
    </font>
  </fonts>
  <fills count="1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1" fillId="3" borderId="1" xfId="0" applyFont="1" applyFill="1" applyBorder="1" applyAlignment="1">
      <alignment horizontal="left" vertical="center" wrapText="1" indent="1"/>
    </xf>
    <xf numFmtId="0" fontId="0" fillId="0" borderId="1" xfId="0" applyBorder="1" applyAlignment="1">
      <alignment horizontal="left" vertical="center" wrapText="1" indent="1"/>
    </xf>
    <xf numFmtId="3" fontId="0" fillId="0" borderId="1" xfId="0" applyNumberFormat="1" applyBorder="1" applyAlignment="1">
      <alignment horizontal="left" vertical="center" wrapText="1" indent="1"/>
    </xf>
    <xf numFmtId="0" fontId="16" fillId="0" borderId="1" xfId="0" applyFont="1" applyBorder="1" applyAlignment="1">
      <alignment horizontal="left" vertical="center" wrapText="1" indent="1"/>
    </xf>
    <xf numFmtId="0" fontId="16" fillId="4" borderId="1" xfId="0" applyFont="1" applyFill="1" applyBorder="1" applyAlignment="1">
      <alignment horizontal="left" vertical="center" wrapText="1" indent="1"/>
    </xf>
    <xf numFmtId="0" fontId="0" fillId="3" borderId="1" xfId="0" applyFill="1" applyBorder="1" applyAlignment="1">
      <alignment horizontal="left" vertical="center" wrapText="1" indent="1"/>
    </xf>
    <xf numFmtId="0" fontId="0" fillId="0" borderId="1" xfId="0" applyBorder="1" applyAlignment="1">
      <alignment horizontal="left" vertical="center" indent="1"/>
    </xf>
    <xf numFmtId="164" fontId="0" fillId="0" borderId="1" xfId="0" applyNumberFormat="1" applyFont="1" applyBorder="1" applyAlignment="1">
      <alignment horizontal="left" vertical="center" wrapText="1" indent="1"/>
    </xf>
    <xf numFmtId="164" fontId="0" fillId="4" borderId="1" xfId="0" applyNumberFormat="1" applyFont="1" applyFill="1" applyBorder="1" applyAlignment="1">
      <alignment horizontal="left" vertical="center" wrapText="1" indent="1"/>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10" fontId="0" fillId="0" borderId="1" xfId="0" applyNumberFormat="1" applyBorder="1" applyAlignment="1">
      <alignment horizontal="center" vertical="center" wrapText="1"/>
    </xf>
    <xf numFmtId="164" fontId="0" fillId="0" borderId="1" xfId="0" applyNumberFormat="1" applyBorder="1" applyAlignment="1">
      <alignment horizontal="center" vertical="center"/>
    </xf>
    <xf numFmtId="0" fontId="1" fillId="0" borderId="1" xfId="0" applyFont="1" applyBorder="1" applyAlignment="1">
      <alignment horizontal="right" wrapText="1"/>
    </xf>
    <xf numFmtId="0" fontId="0" fillId="0" borderId="1" xfId="0" applyBorder="1" applyAlignment="1">
      <alignment vertical="center" wrapText="1"/>
    </xf>
    <xf numFmtId="164" fontId="14" fillId="6" borderId="1" xfId="0" applyNumberFormat="1" applyFont="1" applyFill="1" applyBorder="1" applyAlignment="1">
      <alignment horizontal="center" vertical="center"/>
    </xf>
    <xf numFmtId="164" fontId="11" fillId="3" borderId="1" xfId="0" applyNumberFormat="1" applyFont="1" applyFill="1" applyBorder="1" applyAlignment="1">
      <alignment horizontal="left" vertical="center" wrapText="1" indent="1"/>
    </xf>
    <xf numFmtId="0" fontId="0" fillId="0" borderId="0" xfId="0"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24" fillId="0" borderId="2" xfId="0" applyFont="1" applyBorder="1" applyAlignment="1">
      <alignment horizontal="left" vertical="center" wrapText="1"/>
    </xf>
    <xf numFmtId="0" fontId="24" fillId="0" borderId="10" xfId="0" applyFont="1" applyBorder="1" applyAlignment="1">
      <alignment horizontal="left" vertical="center" wrapText="1"/>
    </xf>
    <xf numFmtId="0" fontId="24" fillId="0" borderId="3" xfId="0" applyFont="1" applyBorder="1" applyAlignment="1">
      <alignment horizontal="left"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22" fillId="0" borderId="2"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3" xfId="0" applyFont="1" applyBorder="1" applyAlignment="1">
      <alignment horizontal="center" vertical="center" wrapText="1"/>
    </xf>
    <xf numFmtId="0" fontId="27" fillId="1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13" zoomScaleNormal="100" workbookViewId="0">
      <selection activeCell="F7" sqref="F7"/>
    </sheetView>
  </sheetViews>
  <sheetFormatPr baseColWidth="10" defaultRowHeight="15" x14ac:dyDescent="0.25"/>
  <cols>
    <col min="1" max="1" width="42.7109375" style="2" customWidth="1"/>
    <col min="2" max="2" width="82.85546875" style="2" customWidth="1"/>
  </cols>
  <sheetData>
    <row r="1" spans="1:8" ht="51" customHeight="1" x14ac:dyDescent="0.25">
      <c r="A1" s="68" t="s">
        <v>0</v>
      </c>
      <c r="B1" s="69"/>
    </row>
    <row r="2" spans="1:8" ht="35.25" customHeight="1" x14ac:dyDescent="0.25">
      <c r="A2" s="3" t="s">
        <v>1</v>
      </c>
      <c r="B2" s="47" t="s">
        <v>127</v>
      </c>
      <c r="C2" s="1"/>
      <c r="D2" s="1"/>
      <c r="E2" s="1"/>
      <c r="F2" s="1"/>
      <c r="G2" s="1"/>
      <c r="H2" s="1"/>
    </row>
    <row r="3" spans="1:8" ht="35.25" customHeight="1" x14ac:dyDescent="0.25">
      <c r="A3" s="4" t="s">
        <v>63</v>
      </c>
      <c r="B3" s="48" t="s">
        <v>128</v>
      </c>
    </row>
    <row r="4" spans="1:8" ht="35.25" customHeight="1" x14ac:dyDescent="0.25">
      <c r="A4" s="5" t="s">
        <v>3</v>
      </c>
      <c r="B4" s="48" t="s">
        <v>129</v>
      </c>
    </row>
    <row r="5" spans="1:8" ht="35.25" customHeight="1" x14ac:dyDescent="0.25">
      <c r="A5" s="5" t="s">
        <v>4</v>
      </c>
      <c r="B5" s="48" t="s">
        <v>130</v>
      </c>
    </row>
    <row r="6" spans="1:8" ht="35.25" customHeight="1" x14ac:dyDescent="0.25">
      <c r="A6" s="5" t="s">
        <v>2</v>
      </c>
      <c r="B6" s="49">
        <v>49194</v>
      </c>
    </row>
    <row r="7" spans="1:8" ht="35.25" customHeight="1" x14ac:dyDescent="0.25">
      <c r="A7" s="5" t="s">
        <v>61</v>
      </c>
      <c r="B7" s="48" t="s">
        <v>125</v>
      </c>
    </row>
    <row r="8" spans="1:8" ht="35.25" customHeight="1" x14ac:dyDescent="0.25">
      <c r="A8" s="5" t="s">
        <v>81</v>
      </c>
      <c r="B8" s="50">
        <v>0</v>
      </c>
    </row>
    <row r="9" spans="1:8" ht="35.25" customHeight="1" x14ac:dyDescent="0.25">
      <c r="A9" s="6" t="s">
        <v>37</v>
      </c>
      <c r="B9" s="51"/>
      <c r="C9" s="1"/>
      <c r="D9" s="1"/>
      <c r="E9" s="1"/>
      <c r="F9" s="1"/>
      <c r="G9" s="1"/>
      <c r="H9" s="1"/>
    </row>
    <row r="10" spans="1:8" ht="35.25" customHeight="1" x14ac:dyDescent="0.25">
      <c r="A10" s="5" t="s">
        <v>38</v>
      </c>
      <c r="B10" s="48" t="s">
        <v>131</v>
      </c>
    </row>
    <row r="11" spans="1:8" ht="35.25" customHeight="1" x14ac:dyDescent="0.25">
      <c r="A11" s="5" t="s">
        <v>65</v>
      </c>
      <c r="B11" s="48" t="s">
        <v>132</v>
      </c>
    </row>
    <row r="12" spans="1:8" ht="35.25" customHeight="1" x14ac:dyDescent="0.25">
      <c r="A12" s="3" t="s">
        <v>7</v>
      </c>
      <c r="B12" s="66">
        <v>1971018</v>
      </c>
    </row>
    <row r="13" spans="1:8" ht="35.25" customHeight="1" x14ac:dyDescent="0.25">
      <c r="A13" s="4" t="s">
        <v>5</v>
      </c>
      <c r="B13" s="54">
        <v>1046968</v>
      </c>
    </row>
    <row r="14" spans="1:8" ht="35.25" customHeight="1" x14ac:dyDescent="0.25">
      <c r="A14" s="4" t="s">
        <v>6</v>
      </c>
      <c r="B14" s="54">
        <v>924051</v>
      </c>
    </row>
    <row r="15" spans="1:8" ht="35.25" customHeight="1" x14ac:dyDescent="0.25">
      <c r="A15" s="6" t="s">
        <v>8</v>
      </c>
      <c r="B15" s="55">
        <v>0</v>
      </c>
    </row>
    <row r="16" spans="1:8" ht="35.25" customHeight="1" x14ac:dyDescent="0.25">
      <c r="A16" s="3" t="s">
        <v>39</v>
      </c>
      <c r="B16" s="52"/>
    </row>
    <row r="17" spans="1:2" ht="35.25" customHeight="1" x14ac:dyDescent="0.25">
      <c r="A17" s="27" t="s">
        <v>104</v>
      </c>
      <c r="B17" s="53" t="s">
        <v>203</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120" zoomScaleNormal="120" workbookViewId="0">
      <selection activeCell="E7" sqref="E7"/>
    </sheetView>
  </sheetViews>
  <sheetFormatPr baseColWidth="10" defaultRowHeight="15" x14ac:dyDescent="0.25"/>
  <cols>
    <col min="1" max="1" width="61.85546875" style="10" customWidth="1"/>
    <col min="2" max="2" width="40.85546875" style="10" customWidth="1"/>
    <col min="3" max="4" width="11.42578125" style="67"/>
    <col min="5" max="5" width="46.42578125" style="11" customWidth="1"/>
  </cols>
  <sheetData>
    <row r="1" spans="1:5" ht="51.75" customHeight="1" x14ac:dyDescent="0.25">
      <c r="A1" s="75" t="s">
        <v>9</v>
      </c>
      <c r="B1" s="76"/>
      <c r="C1" s="76"/>
      <c r="D1" s="76"/>
      <c r="E1" s="77"/>
    </row>
    <row r="2" spans="1:5" s="7" customFormat="1" ht="41.25" customHeight="1" x14ac:dyDescent="0.25">
      <c r="A2" s="81" t="s">
        <v>99</v>
      </c>
      <c r="B2" s="83" t="s">
        <v>105</v>
      </c>
      <c r="C2" s="85" t="s">
        <v>10</v>
      </c>
      <c r="D2" s="85"/>
      <c r="E2" s="86" t="s">
        <v>11</v>
      </c>
    </row>
    <row r="3" spans="1:5" s="7" customFormat="1" ht="41.25" customHeight="1" x14ac:dyDescent="0.25">
      <c r="A3" s="82"/>
      <c r="B3" s="84"/>
      <c r="C3" s="8" t="s">
        <v>12</v>
      </c>
      <c r="D3" s="9" t="s">
        <v>13</v>
      </c>
      <c r="E3" s="87"/>
    </row>
    <row r="4" spans="1:5" ht="41.25" customHeight="1" x14ac:dyDescent="0.25">
      <c r="A4" s="5" t="s">
        <v>66</v>
      </c>
      <c r="B4" s="5" t="s">
        <v>14</v>
      </c>
      <c r="C4" s="56" t="s">
        <v>12</v>
      </c>
      <c r="D4" s="56"/>
      <c r="E4" s="12"/>
    </row>
    <row r="5" spans="1:5" ht="150" customHeight="1" x14ac:dyDescent="0.25">
      <c r="A5" s="5" t="s">
        <v>82</v>
      </c>
      <c r="B5" s="5" t="s">
        <v>15</v>
      </c>
      <c r="C5" s="56" t="s">
        <v>12</v>
      </c>
      <c r="D5" s="56"/>
      <c r="E5" s="28"/>
    </row>
    <row r="6" spans="1:5" ht="45.95" customHeight="1" x14ac:dyDescent="0.25">
      <c r="A6" s="5" t="s">
        <v>83</v>
      </c>
      <c r="B6" s="5" t="s">
        <v>64</v>
      </c>
      <c r="C6" s="56" t="s">
        <v>12</v>
      </c>
      <c r="D6" s="56"/>
      <c r="E6" s="12" t="s">
        <v>229</v>
      </c>
    </row>
    <row r="7" spans="1:5" ht="30" x14ac:dyDescent="0.25">
      <c r="A7" s="12" t="s">
        <v>17</v>
      </c>
      <c r="B7" s="12" t="s">
        <v>16</v>
      </c>
      <c r="C7" s="56" t="s">
        <v>12</v>
      </c>
      <c r="D7" s="56"/>
      <c r="E7" s="28"/>
    </row>
    <row r="8" spans="1:5" ht="41.25" customHeight="1" x14ac:dyDescent="0.25">
      <c r="A8" s="12" t="s">
        <v>18</v>
      </c>
      <c r="B8" s="12" t="s">
        <v>16</v>
      </c>
      <c r="C8" s="56" t="s">
        <v>12</v>
      </c>
      <c r="D8" s="56"/>
      <c r="E8" s="34"/>
    </row>
    <row r="9" spans="1:5" ht="41.25" customHeight="1" x14ac:dyDescent="0.25">
      <c r="A9" s="12" t="s">
        <v>19</v>
      </c>
      <c r="B9" s="12" t="s">
        <v>16</v>
      </c>
      <c r="C9" s="56" t="s">
        <v>12</v>
      </c>
      <c r="D9" s="56"/>
      <c r="E9" s="12"/>
    </row>
    <row r="10" spans="1:5" ht="41.25" customHeight="1" x14ac:dyDescent="0.25">
      <c r="A10" s="12" t="s">
        <v>20</v>
      </c>
      <c r="B10" s="12" t="s">
        <v>16</v>
      </c>
      <c r="C10" s="56" t="s">
        <v>12</v>
      </c>
      <c r="D10" s="56"/>
      <c r="E10" s="12"/>
    </row>
    <row r="11" spans="1:5" ht="41.25" customHeight="1" x14ac:dyDescent="0.25">
      <c r="A11" s="13" t="s">
        <v>67</v>
      </c>
      <c r="B11" s="12" t="s">
        <v>24</v>
      </c>
      <c r="C11" s="56" t="s">
        <v>12</v>
      </c>
      <c r="D11" s="56"/>
      <c r="E11" s="12"/>
    </row>
    <row r="12" spans="1:5" ht="41.25" customHeight="1" x14ac:dyDescent="0.25">
      <c r="A12" s="13" t="s">
        <v>68</v>
      </c>
      <c r="B12" s="12" t="s">
        <v>25</v>
      </c>
      <c r="C12" s="56" t="s">
        <v>12</v>
      </c>
      <c r="D12" s="56"/>
      <c r="E12" s="12"/>
    </row>
    <row r="13" spans="1:5" ht="41.25" customHeight="1" x14ac:dyDescent="0.25">
      <c r="A13" s="13" t="s">
        <v>21</v>
      </c>
      <c r="B13" s="12" t="s">
        <v>25</v>
      </c>
      <c r="C13" s="56" t="s">
        <v>12</v>
      </c>
      <c r="D13" s="56"/>
      <c r="E13" s="12"/>
    </row>
    <row r="14" spans="1:5" ht="41.25" customHeight="1" x14ac:dyDescent="0.25">
      <c r="A14" s="13" t="s">
        <v>22</v>
      </c>
      <c r="B14" s="12" t="s">
        <v>26</v>
      </c>
      <c r="C14" s="56" t="s">
        <v>12</v>
      </c>
      <c r="D14" s="56"/>
      <c r="E14" s="12"/>
    </row>
    <row r="15" spans="1:5" ht="55.5" customHeight="1" x14ac:dyDescent="0.25">
      <c r="A15" s="13" t="s">
        <v>56</v>
      </c>
      <c r="B15" s="12" t="s">
        <v>28</v>
      </c>
      <c r="C15" s="56" t="s">
        <v>12</v>
      </c>
      <c r="D15" s="56"/>
      <c r="E15" s="12"/>
    </row>
    <row r="16" spans="1:5" ht="41.25" customHeight="1" x14ac:dyDescent="0.25">
      <c r="A16" s="12" t="s">
        <v>23</v>
      </c>
      <c r="B16" s="12" t="s">
        <v>27</v>
      </c>
      <c r="C16" s="56" t="s">
        <v>12</v>
      </c>
      <c r="D16" s="56"/>
      <c r="E16" s="12"/>
    </row>
    <row r="17" spans="1:5" ht="41.25" customHeight="1" x14ac:dyDescent="0.25">
      <c r="A17" s="78" t="s">
        <v>29</v>
      </c>
      <c r="B17" s="79"/>
      <c r="C17" s="79"/>
      <c r="D17" s="79"/>
      <c r="E17" s="80"/>
    </row>
    <row r="18" spans="1:5" ht="41.25" customHeight="1" x14ac:dyDescent="0.25">
      <c r="A18" s="70" t="s">
        <v>62</v>
      </c>
      <c r="B18" s="71"/>
      <c r="C18" s="71"/>
      <c r="D18" s="71"/>
      <c r="E18" s="72"/>
    </row>
    <row r="19" spans="1:5" ht="66" customHeight="1" x14ac:dyDescent="0.25">
      <c r="A19" s="70" t="s">
        <v>232</v>
      </c>
      <c r="B19" s="71"/>
      <c r="C19" s="71"/>
      <c r="D19" s="71"/>
      <c r="E19" s="72"/>
    </row>
    <row r="20" spans="1:5" ht="61.5" customHeight="1" x14ac:dyDescent="0.25">
      <c r="A20" s="70" t="s">
        <v>231</v>
      </c>
      <c r="B20" s="71"/>
      <c r="C20" s="71"/>
      <c r="D20" s="71"/>
      <c r="E20" s="72"/>
    </row>
    <row r="21" spans="1:5" ht="53.1" customHeight="1" x14ac:dyDescent="0.25">
      <c r="A21" s="70" t="s">
        <v>69</v>
      </c>
      <c r="B21" s="73"/>
      <c r="C21" s="73"/>
      <c r="D21" s="73"/>
      <c r="E21" s="74"/>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42" zoomScaleNormal="100" workbookViewId="0">
      <selection activeCell="D56" sqref="D56"/>
    </sheetView>
  </sheetViews>
  <sheetFormatPr baseColWidth="10" defaultRowHeight="15" x14ac:dyDescent="0.25"/>
  <cols>
    <col min="1" max="1" width="54.42578125" customWidth="1"/>
    <col min="2" max="2" width="73.85546875" customWidth="1"/>
    <col min="3" max="3" width="16.42578125" customWidth="1"/>
    <col min="4" max="4" width="94.7109375" customWidth="1"/>
    <col min="5" max="5" width="31" customWidth="1"/>
    <col min="6" max="6" width="125.28515625" customWidth="1"/>
  </cols>
  <sheetData>
    <row r="1" spans="1:6" ht="54" customHeight="1" x14ac:dyDescent="0.25">
      <c r="A1" s="75" t="s">
        <v>30</v>
      </c>
      <c r="B1" s="76"/>
      <c r="C1" s="76"/>
      <c r="D1" s="77"/>
    </row>
    <row r="2" spans="1:6" ht="16.5" customHeight="1" x14ac:dyDescent="0.25">
      <c r="A2" s="16"/>
      <c r="B2" s="35"/>
    </row>
    <row r="3" spans="1:6" ht="20.25" customHeight="1" x14ac:dyDescent="0.25">
      <c r="A3" s="14"/>
      <c r="B3" s="36"/>
      <c r="C3" s="30" t="s">
        <v>102</v>
      </c>
    </row>
    <row r="4" spans="1:6" ht="33" customHeight="1" x14ac:dyDescent="0.25">
      <c r="A4" s="14"/>
      <c r="B4" s="15"/>
      <c r="C4" s="31" t="s">
        <v>101</v>
      </c>
    </row>
    <row r="5" spans="1:6" ht="29.1" customHeight="1" x14ac:dyDescent="0.25">
      <c r="A5" s="17"/>
      <c r="B5" s="15"/>
      <c r="C5" s="32" t="s">
        <v>100</v>
      </c>
    </row>
    <row r="6" spans="1:6" s="11" customFormat="1" ht="57" customHeight="1" x14ac:dyDescent="0.25">
      <c r="A6" s="44" t="s">
        <v>114</v>
      </c>
      <c r="B6" s="44" t="s">
        <v>113</v>
      </c>
      <c r="C6" s="45" t="s">
        <v>85</v>
      </c>
      <c r="D6" s="45" t="s">
        <v>103</v>
      </c>
      <c r="E6" s="45" t="s">
        <v>84</v>
      </c>
      <c r="F6" s="45" t="s">
        <v>217</v>
      </c>
    </row>
    <row r="7" spans="1:6" s="11" customFormat="1" ht="39.75" customHeight="1" x14ac:dyDescent="0.25">
      <c r="A7" s="108" t="s">
        <v>107</v>
      </c>
      <c r="B7" s="109"/>
      <c r="C7" s="109"/>
      <c r="D7" s="110"/>
      <c r="E7" s="42"/>
      <c r="F7" s="42"/>
    </row>
    <row r="8" spans="1:6" s="11" customFormat="1" ht="111" customHeight="1" x14ac:dyDescent="0.25">
      <c r="A8" s="12" t="s">
        <v>86</v>
      </c>
      <c r="B8" s="12" t="s">
        <v>119</v>
      </c>
      <c r="C8" s="114">
        <v>2</v>
      </c>
      <c r="D8" s="5" t="s">
        <v>133</v>
      </c>
      <c r="E8" s="12"/>
      <c r="F8" s="64"/>
    </row>
    <row r="9" spans="1:6" s="11" customFormat="1" ht="122.45" customHeight="1" x14ac:dyDescent="0.25">
      <c r="A9" s="12" t="s">
        <v>87</v>
      </c>
      <c r="B9" s="12" t="s">
        <v>96</v>
      </c>
      <c r="C9" s="114">
        <v>2</v>
      </c>
      <c r="D9" s="5" t="s">
        <v>134</v>
      </c>
      <c r="E9" s="12"/>
      <c r="F9" s="64"/>
    </row>
    <row r="10" spans="1:6" s="11" customFormat="1" ht="109.5" customHeight="1" x14ac:dyDescent="0.25">
      <c r="A10" s="12" t="s">
        <v>71</v>
      </c>
      <c r="B10" s="12" t="s">
        <v>72</v>
      </c>
      <c r="C10" s="114">
        <v>2</v>
      </c>
      <c r="D10" s="5" t="s">
        <v>214</v>
      </c>
      <c r="E10" s="12"/>
      <c r="F10" s="64"/>
    </row>
    <row r="11" spans="1:6" s="18" customFormat="1" ht="41.25" customHeight="1" x14ac:dyDescent="0.25">
      <c r="A11" s="108" t="s">
        <v>108</v>
      </c>
      <c r="B11" s="109"/>
      <c r="C11" s="109"/>
      <c r="D11" s="110"/>
      <c r="E11" s="29"/>
      <c r="F11" s="29"/>
    </row>
    <row r="12" spans="1:6" s="11" customFormat="1" ht="102.95" customHeight="1" x14ac:dyDescent="0.25">
      <c r="A12" s="11" t="s">
        <v>89</v>
      </c>
      <c r="B12" s="34" t="s">
        <v>97</v>
      </c>
      <c r="C12" s="114">
        <v>2</v>
      </c>
      <c r="D12" s="12" t="s">
        <v>204</v>
      </c>
      <c r="E12" s="12"/>
      <c r="F12" s="64"/>
    </row>
    <row r="13" spans="1:6" s="11" customFormat="1" ht="133.5" customHeight="1" x14ac:dyDescent="0.25">
      <c r="A13" s="12" t="s">
        <v>80</v>
      </c>
      <c r="B13" s="39" t="s">
        <v>88</v>
      </c>
      <c r="C13" s="114">
        <v>2</v>
      </c>
      <c r="D13" s="12" t="s">
        <v>188</v>
      </c>
      <c r="E13" s="12"/>
      <c r="F13" s="64"/>
    </row>
    <row r="14" spans="1:6" s="11" customFormat="1" ht="93" customHeight="1" x14ac:dyDescent="0.25">
      <c r="A14" s="12" t="s">
        <v>55</v>
      </c>
      <c r="B14" s="12" t="s">
        <v>115</v>
      </c>
      <c r="C14" s="114">
        <v>2</v>
      </c>
      <c r="D14" s="12" t="s">
        <v>185</v>
      </c>
      <c r="E14" s="12"/>
      <c r="F14" s="64"/>
    </row>
    <row r="15" spans="1:6" s="11" customFormat="1" ht="97.5" customHeight="1" x14ac:dyDescent="0.25">
      <c r="A15" s="12" t="s">
        <v>54</v>
      </c>
      <c r="B15" s="28" t="s">
        <v>124</v>
      </c>
      <c r="C15" s="114">
        <v>2</v>
      </c>
      <c r="D15" s="12" t="s">
        <v>189</v>
      </c>
      <c r="E15" s="12" t="s">
        <v>215</v>
      </c>
      <c r="F15" s="64" t="s">
        <v>218</v>
      </c>
    </row>
    <row r="16" spans="1:6" s="11" customFormat="1" ht="100.5" customHeight="1" x14ac:dyDescent="0.25">
      <c r="A16" s="28" t="s">
        <v>73</v>
      </c>
      <c r="B16" s="28" t="s">
        <v>120</v>
      </c>
      <c r="C16" s="114">
        <v>2</v>
      </c>
      <c r="D16" s="12" t="s">
        <v>205</v>
      </c>
      <c r="E16" s="12"/>
      <c r="F16" s="64"/>
    </row>
    <row r="17" spans="1:6" s="11" customFormat="1" ht="203.25" customHeight="1" x14ac:dyDescent="0.25">
      <c r="A17" s="12" t="s">
        <v>90</v>
      </c>
      <c r="B17" s="34" t="s">
        <v>123</v>
      </c>
      <c r="C17" s="114">
        <v>2</v>
      </c>
      <c r="D17" s="64" t="s">
        <v>192</v>
      </c>
      <c r="E17" s="12" t="s">
        <v>193</v>
      </c>
      <c r="F17" s="64" t="s">
        <v>228</v>
      </c>
    </row>
    <row r="18" spans="1:6" s="11" customFormat="1" ht="69.75" customHeight="1" x14ac:dyDescent="0.25">
      <c r="A18" s="12" t="s">
        <v>92</v>
      </c>
      <c r="B18" s="12" t="s">
        <v>98</v>
      </c>
      <c r="C18" s="56" t="s">
        <v>186</v>
      </c>
      <c r="D18" s="64" t="s">
        <v>187</v>
      </c>
      <c r="E18" s="12"/>
      <c r="F18" s="64"/>
    </row>
    <row r="19" spans="1:6" s="11" customFormat="1" ht="46.5" customHeight="1" x14ac:dyDescent="0.25">
      <c r="A19" s="108" t="s">
        <v>109</v>
      </c>
      <c r="B19" s="109"/>
      <c r="C19" s="109"/>
      <c r="D19" s="110"/>
      <c r="E19" s="12"/>
      <c r="F19" s="64"/>
    </row>
    <row r="20" spans="1:6" s="11" customFormat="1" ht="167.25" customHeight="1" x14ac:dyDescent="0.25">
      <c r="A20" s="12" t="s">
        <v>53</v>
      </c>
      <c r="B20" s="34" t="s">
        <v>118</v>
      </c>
      <c r="C20" s="114">
        <v>2</v>
      </c>
      <c r="D20" s="12" t="s">
        <v>194</v>
      </c>
      <c r="E20" s="12"/>
      <c r="F20" s="64"/>
    </row>
    <row r="21" spans="1:6" s="38" customFormat="1" ht="66" customHeight="1" x14ac:dyDescent="0.25">
      <c r="A21" s="34" t="s">
        <v>57</v>
      </c>
      <c r="B21" s="34" t="s">
        <v>78</v>
      </c>
      <c r="C21" s="114">
        <v>2</v>
      </c>
      <c r="D21" s="34" t="s">
        <v>195</v>
      </c>
      <c r="E21" s="34"/>
      <c r="F21" s="34"/>
    </row>
    <row r="22" spans="1:6" s="11" customFormat="1" ht="63" customHeight="1" x14ac:dyDescent="0.25">
      <c r="A22" s="12" t="s">
        <v>93</v>
      </c>
      <c r="B22" s="12" t="s">
        <v>116</v>
      </c>
      <c r="C22" s="56" t="s">
        <v>186</v>
      </c>
      <c r="D22" s="64" t="s">
        <v>187</v>
      </c>
      <c r="E22" s="12"/>
      <c r="F22" s="64"/>
    </row>
    <row r="23" spans="1:6" s="19" customFormat="1" ht="36.75" customHeight="1" x14ac:dyDescent="0.25">
      <c r="A23" s="108" t="s">
        <v>110</v>
      </c>
      <c r="B23" s="109"/>
      <c r="C23" s="109"/>
      <c r="D23" s="110"/>
      <c r="E23" s="41"/>
      <c r="F23" s="41"/>
    </row>
    <row r="24" spans="1:6" s="11" customFormat="1" ht="211.5" customHeight="1" x14ac:dyDescent="0.25">
      <c r="A24" s="12" t="s">
        <v>52</v>
      </c>
      <c r="B24" s="12" t="s">
        <v>197</v>
      </c>
      <c r="C24" s="114">
        <v>2</v>
      </c>
      <c r="D24" s="12" t="s">
        <v>206</v>
      </c>
      <c r="E24" s="12"/>
      <c r="F24" s="64"/>
    </row>
    <row r="25" spans="1:6" s="11" customFormat="1" ht="172.5" customHeight="1" x14ac:dyDescent="0.25">
      <c r="A25" s="12" t="s">
        <v>51</v>
      </c>
      <c r="B25" s="34" t="s">
        <v>196</v>
      </c>
      <c r="C25" s="114">
        <v>2</v>
      </c>
      <c r="D25" s="12" t="s">
        <v>207</v>
      </c>
      <c r="E25" s="12" t="s">
        <v>208</v>
      </c>
      <c r="F25" s="64" t="s">
        <v>219</v>
      </c>
    </row>
    <row r="26" spans="1:6" s="38" customFormat="1" ht="67.5" customHeight="1" x14ac:dyDescent="0.25">
      <c r="A26" s="34" t="s">
        <v>60</v>
      </c>
      <c r="B26" s="37" t="s">
        <v>76</v>
      </c>
      <c r="C26" s="114">
        <v>2</v>
      </c>
      <c r="D26" s="34" t="s">
        <v>198</v>
      </c>
      <c r="E26" s="34" t="s">
        <v>190</v>
      </c>
      <c r="F26" s="34"/>
    </row>
    <row r="27" spans="1:6" s="11" customFormat="1" ht="203.25" customHeight="1" x14ac:dyDescent="0.25">
      <c r="A27" s="34" t="s">
        <v>77</v>
      </c>
      <c r="B27" s="46" t="s">
        <v>121</v>
      </c>
      <c r="C27" s="114">
        <v>2</v>
      </c>
      <c r="D27" s="12" t="s">
        <v>209</v>
      </c>
      <c r="E27" s="12"/>
      <c r="F27" s="64"/>
    </row>
    <row r="28" spans="1:6" s="11" customFormat="1" ht="37.5" customHeight="1" x14ac:dyDescent="0.25">
      <c r="A28" s="108" t="s">
        <v>111</v>
      </c>
      <c r="B28" s="109"/>
      <c r="C28" s="109"/>
      <c r="D28" s="110"/>
      <c r="E28" s="42"/>
      <c r="F28" s="42"/>
    </row>
    <row r="29" spans="1:6" s="11" customFormat="1" ht="321.60000000000002" customHeight="1" x14ac:dyDescent="0.25">
      <c r="A29" s="12" t="s">
        <v>31</v>
      </c>
      <c r="B29" s="34" t="s">
        <v>75</v>
      </c>
      <c r="C29" s="114">
        <v>2</v>
      </c>
      <c r="D29" s="12" t="s">
        <v>210</v>
      </c>
      <c r="E29" s="12"/>
      <c r="F29" s="64" t="s">
        <v>221</v>
      </c>
    </row>
    <row r="30" spans="1:6" s="11" customFormat="1" ht="198" customHeight="1" x14ac:dyDescent="0.25">
      <c r="A30" s="12" t="s">
        <v>58</v>
      </c>
      <c r="B30" s="12" t="s">
        <v>117</v>
      </c>
      <c r="C30" s="114">
        <v>2</v>
      </c>
      <c r="D30" s="12" t="s">
        <v>199</v>
      </c>
      <c r="E30" s="12" t="s">
        <v>200</v>
      </c>
      <c r="F30" s="64" t="s">
        <v>220</v>
      </c>
    </row>
    <row r="31" spans="1:6" s="11" customFormat="1" ht="398.25" customHeight="1" x14ac:dyDescent="0.25">
      <c r="A31" s="12" t="s">
        <v>91</v>
      </c>
      <c r="B31" s="12" t="s">
        <v>122</v>
      </c>
      <c r="C31" s="114">
        <v>2</v>
      </c>
      <c r="D31" s="12" t="s">
        <v>211</v>
      </c>
      <c r="E31" s="12" t="s">
        <v>212</v>
      </c>
      <c r="F31" s="64" t="s">
        <v>222</v>
      </c>
    </row>
    <row r="32" spans="1:6" s="11" customFormat="1" ht="75" x14ac:dyDescent="0.25">
      <c r="A32" s="12" t="s">
        <v>94</v>
      </c>
      <c r="B32" s="12" t="s">
        <v>74</v>
      </c>
      <c r="C32" s="56" t="s">
        <v>186</v>
      </c>
      <c r="D32" s="64" t="s">
        <v>187</v>
      </c>
      <c r="E32" s="12"/>
      <c r="F32" s="64"/>
    </row>
    <row r="33" spans="1:6" s="11" customFormat="1" x14ac:dyDescent="0.25">
      <c r="A33" s="12"/>
      <c r="B33" s="12"/>
      <c r="C33" s="12"/>
      <c r="D33" s="12"/>
      <c r="E33" s="12"/>
      <c r="F33" s="64"/>
    </row>
    <row r="34" spans="1:6" s="11" customFormat="1" ht="32.25" customHeight="1" x14ac:dyDescent="0.25">
      <c r="A34" s="108" t="s">
        <v>112</v>
      </c>
      <c r="B34" s="109"/>
      <c r="C34" s="109"/>
      <c r="D34" s="110"/>
      <c r="E34" s="42"/>
      <c r="F34" s="42"/>
    </row>
    <row r="35" spans="1:6" s="11" customFormat="1" ht="47.1" customHeight="1" x14ac:dyDescent="0.25">
      <c r="A35" s="28" t="s">
        <v>95</v>
      </c>
      <c r="B35" s="12"/>
      <c r="C35" s="56" t="s">
        <v>186</v>
      </c>
      <c r="D35" s="64" t="s">
        <v>187</v>
      </c>
      <c r="E35" s="12"/>
      <c r="F35" s="64"/>
    </row>
    <row r="36" spans="1:6" s="11" customFormat="1" ht="18" customHeight="1" x14ac:dyDescent="0.25">
      <c r="A36" s="40"/>
      <c r="B36" s="12"/>
      <c r="C36" s="12"/>
      <c r="D36" s="12"/>
      <c r="E36" s="43"/>
      <c r="F36" s="43"/>
    </row>
    <row r="37" spans="1:6" s="11" customFormat="1" ht="33" customHeight="1" x14ac:dyDescent="0.25">
      <c r="A37" s="94" t="s">
        <v>32</v>
      </c>
      <c r="B37" s="95"/>
      <c r="C37" s="95"/>
      <c r="D37" s="95"/>
      <c r="E37" s="96"/>
    </row>
    <row r="38" spans="1:6" s="11" customFormat="1" ht="18.75" x14ac:dyDescent="0.25">
      <c r="A38" s="20" t="s">
        <v>216</v>
      </c>
      <c r="B38" s="26"/>
      <c r="C38" s="20">
        <v>36</v>
      </c>
      <c r="D38" s="97" t="s">
        <v>230</v>
      </c>
      <c r="E38" s="98"/>
    </row>
    <row r="39" spans="1:6" s="11" customFormat="1" ht="84" customHeight="1" x14ac:dyDescent="0.25">
      <c r="A39" s="102" t="s">
        <v>33</v>
      </c>
      <c r="B39" s="99" t="s">
        <v>201</v>
      </c>
      <c r="C39" s="100"/>
      <c r="D39" s="100"/>
      <c r="E39" s="101"/>
    </row>
    <row r="40" spans="1:6" s="11" customFormat="1" ht="82.5" customHeight="1" x14ac:dyDescent="0.25">
      <c r="A40" s="103"/>
      <c r="B40" s="99" t="s">
        <v>202</v>
      </c>
      <c r="C40" s="100"/>
      <c r="D40" s="100"/>
      <c r="E40" s="101"/>
    </row>
    <row r="41" spans="1:6" s="11" customFormat="1" ht="310.5" customHeight="1" x14ac:dyDescent="0.25">
      <c r="A41" s="104"/>
      <c r="B41" s="105" t="s">
        <v>233</v>
      </c>
      <c r="C41" s="106"/>
      <c r="D41" s="106"/>
      <c r="E41" s="107"/>
    </row>
    <row r="42" spans="1:6" s="11" customFormat="1" ht="34.5" customHeight="1" x14ac:dyDescent="0.25">
      <c r="A42" s="94" t="s">
        <v>34</v>
      </c>
      <c r="B42" s="95"/>
      <c r="C42" s="95"/>
      <c r="D42" s="95"/>
      <c r="E42" s="96"/>
    </row>
    <row r="43" spans="1:6" s="11" customFormat="1" ht="60.75" customHeight="1" x14ac:dyDescent="0.25">
      <c r="A43" s="20" t="s">
        <v>35</v>
      </c>
      <c r="B43" s="88" t="s">
        <v>106</v>
      </c>
      <c r="C43" s="89"/>
      <c r="D43" s="89"/>
      <c r="E43" s="90"/>
    </row>
    <row r="44" spans="1:6" s="11" customFormat="1" ht="114" customHeight="1" x14ac:dyDescent="0.25">
      <c r="A44" s="20" t="s">
        <v>36</v>
      </c>
      <c r="B44" s="88" t="s">
        <v>234</v>
      </c>
      <c r="C44" s="89"/>
      <c r="D44" s="89"/>
      <c r="E44" s="90"/>
    </row>
    <row r="45" spans="1:6" s="11" customFormat="1" ht="42.75" customHeight="1" x14ac:dyDescent="0.25">
      <c r="A45" s="33" t="s">
        <v>59</v>
      </c>
      <c r="B45" s="91" t="s">
        <v>70</v>
      </c>
      <c r="C45" s="92"/>
      <c r="D45" s="92"/>
      <c r="E45" s="93"/>
    </row>
    <row r="46" spans="1:6" s="11" customFormat="1" x14ac:dyDescent="0.25"/>
    <row r="47" spans="1:6" s="11" customFormat="1" x14ac:dyDescent="0.25"/>
    <row r="48" spans="1:6" s="11" customFormat="1" x14ac:dyDescent="0.25"/>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tabSelected="1" topLeftCell="A10" zoomScale="90" zoomScaleNormal="90" workbookViewId="0">
      <selection activeCell="F16" sqref="F16"/>
    </sheetView>
  </sheetViews>
  <sheetFormatPr baseColWidth="10" defaultRowHeight="15" x14ac:dyDescent="0.25"/>
  <cols>
    <col min="1" max="1" width="37.28515625" style="10" customWidth="1"/>
    <col min="2" max="2" width="14.28515625" customWidth="1"/>
    <col min="3" max="3" width="11" customWidth="1"/>
    <col min="4" max="4" width="11" hidden="1" customWidth="1"/>
    <col min="5" max="5" width="12.42578125" bestFit="1" customWidth="1"/>
    <col min="6" max="6" width="42.42578125" customWidth="1"/>
    <col min="7" max="7" width="55.42578125" customWidth="1"/>
    <col min="8" max="8" width="17" customWidth="1"/>
    <col min="9" max="9" width="48.7109375" customWidth="1"/>
    <col min="10" max="10" width="29.5703125" customWidth="1"/>
    <col min="11" max="11" width="23.42578125" customWidth="1"/>
    <col min="12" max="12" width="34.28515625" customWidth="1"/>
  </cols>
  <sheetData>
    <row r="1" spans="1:12" ht="88.5" customHeight="1" x14ac:dyDescent="0.25">
      <c r="A1" s="23" t="s">
        <v>40</v>
      </c>
      <c r="B1" s="23" t="s">
        <v>126</v>
      </c>
      <c r="C1" s="23" t="s">
        <v>42</v>
      </c>
      <c r="D1" s="23" t="s">
        <v>43</v>
      </c>
      <c r="E1" s="23" t="s">
        <v>44</v>
      </c>
      <c r="F1" s="23" t="s">
        <v>50</v>
      </c>
      <c r="G1" s="24" t="s">
        <v>45</v>
      </c>
      <c r="H1" s="24" t="s">
        <v>46</v>
      </c>
      <c r="I1" s="24" t="s">
        <v>49</v>
      </c>
      <c r="J1" s="24" t="s">
        <v>47</v>
      </c>
      <c r="K1" s="24" t="s">
        <v>79</v>
      </c>
      <c r="L1" s="24" t="s">
        <v>48</v>
      </c>
    </row>
    <row r="2" spans="1:12" ht="27" customHeight="1" x14ac:dyDescent="0.25">
      <c r="A2" s="111" t="s">
        <v>135</v>
      </c>
      <c r="B2" s="112"/>
      <c r="C2" s="113"/>
      <c r="D2" s="57"/>
      <c r="E2" s="22"/>
      <c r="F2" s="22"/>
      <c r="G2" s="22"/>
      <c r="H2" s="22"/>
      <c r="I2" s="22"/>
      <c r="J2" s="22"/>
      <c r="K2" s="22"/>
      <c r="L2" s="25"/>
    </row>
    <row r="3" spans="1:12" s="60" customFormat="1" ht="276" customHeight="1" x14ac:dyDescent="0.25">
      <c r="A3" s="58" t="s">
        <v>136</v>
      </c>
      <c r="B3" s="57">
        <v>800000</v>
      </c>
      <c r="C3" s="57"/>
      <c r="D3" s="57"/>
      <c r="E3" s="61">
        <f>B3/$E$14</f>
        <v>0.40588142478585948</v>
      </c>
      <c r="F3" s="56" t="s">
        <v>141</v>
      </c>
      <c r="G3" s="56" t="s">
        <v>213</v>
      </c>
      <c r="H3" s="56" t="s">
        <v>137</v>
      </c>
      <c r="I3" s="56" t="s">
        <v>235</v>
      </c>
      <c r="J3" s="56" t="s">
        <v>224</v>
      </c>
      <c r="K3" s="56" t="s">
        <v>178</v>
      </c>
      <c r="L3" s="56" t="s">
        <v>191</v>
      </c>
    </row>
    <row r="4" spans="1:12" s="60" customFormat="1" ht="33.75" customHeight="1" x14ac:dyDescent="0.25">
      <c r="A4" s="111" t="s">
        <v>139</v>
      </c>
      <c r="B4" s="112"/>
      <c r="C4" s="113"/>
      <c r="D4" s="59"/>
      <c r="E4" s="59"/>
      <c r="F4" s="59"/>
      <c r="G4" s="59"/>
      <c r="H4" s="59"/>
      <c r="I4" s="59"/>
      <c r="J4" s="59"/>
      <c r="K4" s="59"/>
      <c r="L4" s="59"/>
    </row>
    <row r="5" spans="1:12" ht="353.25" customHeight="1" x14ac:dyDescent="0.25">
      <c r="A5" s="21" t="s">
        <v>138</v>
      </c>
      <c r="B5" s="57"/>
      <c r="C5" s="57">
        <v>400000</v>
      </c>
      <c r="D5" s="57"/>
      <c r="E5" s="61">
        <f>C5/$E$14</f>
        <v>0.20294071239292974</v>
      </c>
      <c r="F5" s="56" t="s">
        <v>140</v>
      </c>
      <c r="G5" s="56" t="s">
        <v>142</v>
      </c>
      <c r="H5" s="56" t="s">
        <v>143</v>
      </c>
      <c r="I5" s="56" t="s">
        <v>236</v>
      </c>
      <c r="J5" s="56" t="s">
        <v>225</v>
      </c>
      <c r="K5" s="56" t="s">
        <v>176</v>
      </c>
      <c r="L5" s="56" t="s">
        <v>181</v>
      </c>
    </row>
    <row r="6" spans="1:12" s="60" customFormat="1" ht="284.25" customHeight="1" x14ac:dyDescent="0.25">
      <c r="A6" s="58" t="s">
        <v>145</v>
      </c>
      <c r="B6" s="57"/>
      <c r="C6" s="57">
        <v>50000</v>
      </c>
      <c r="D6" s="57"/>
      <c r="E6" s="61">
        <f>C6/$E$14</f>
        <v>2.5367589049116217E-2</v>
      </c>
      <c r="F6" s="56" t="s">
        <v>146</v>
      </c>
      <c r="G6" s="56" t="s">
        <v>147</v>
      </c>
      <c r="H6" s="56" t="s">
        <v>148</v>
      </c>
      <c r="I6" s="56" t="s">
        <v>237</v>
      </c>
      <c r="J6" s="56" t="s">
        <v>144</v>
      </c>
      <c r="K6" s="56" t="s">
        <v>175</v>
      </c>
      <c r="L6" s="56" t="s">
        <v>182</v>
      </c>
    </row>
    <row r="7" spans="1:12" ht="27" customHeight="1" x14ac:dyDescent="0.25">
      <c r="A7" s="111" t="s">
        <v>150</v>
      </c>
      <c r="B7" s="112"/>
      <c r="C7" s="113"/>
      <c r="D7" s="57"/>
      <c r="E7" s="22"/>
      <c r="F7" s="22"/>
      <c r="G7" s="22"/>
      <c r="H7" s="22"/>
      <c r="I7" s="22"/>
      <c r="J7" s="22"/>
      <c r="K7" s="22"/>
      <c r="L7" s="25"/>
    </row>
    <row r="8" spans="1:12" s="60" customFormat="1" ht="120" x14ac:dyDescent="0.25">
      <c r="A8" s="58" t="s">
        <v>151</v>
      </c>
      <c r="B8" s="57"/>
      <c r="C8" s="57">
        <v>300000</v>
      </c>
      <c r="D8" s="57"/>
      <c r="E8" s="61">
        <f>C8/$E$14</f>
        <v>0.1522055342946973</v>
      </c>
      <c r="F8" s="56" t="s">
        <v>152</v>
      </c>
      <c r="G8" s="56" t="s">
        <v>153</v>
      </c>
      <c r="H8" s="56" t="s">
        <v>154</v>
      </c>
      <c r="I8" s="56" t="s">
        <v>238</v>
      </c>
      <c r="J8" s="56" t="s">
        <v>226</v>
      </c>
      <c r="K8" s="56" t="s">
        <v>177</v>
      </c>
      <c r="L8" s="56" t="s">
        <v>183</v>
      </c>
    </row>
    <row r="9" spans="1:12" s="60" customFormat="1" ht="165" x14ac:dyDescent="0.25">
      <c r="A9" s="58" t="s">
        <v>155</v>
      </c>
      <c r="B9" s="57">
        <v>246968</v>
      </c>
      <c r="C9" s="57"/>
      <c r="D9" s="57"/>
      <c r="E9" s="61">
        <f>B9/$E$14</f>
        <v>0.12529965464564269</v>
      </c>
      <c r="F9" s="56" t="s">
        <v>156</v>
      </c>
      <c r="G9" s="56" t="s">
        <v>157</v>
      </c>
      <c r="H9" s="56" t="s">
        <v>158</v>
      </c>
      <c r="I9" s="56" t="s">
        <v>223</v>
      </c>
      <c r="J9" s="56" t="s">
        <v>227</v>
      </c>
      <c r="K9" s="56" t="s">
        <v>180</v>
      </c>
      <c r="L9" s="56" t="s">
        <v>184</v>
      </c>
    </row>
    <row r="10" spans="1:12" s="60" customFormat="1" ht="31.5" customHeight="1" x14ac:dyDescent="0.25">
      <c r="A10" s="111" t="s">
        <v>159</v>
      </c>
      <c r="B10" s="112"/>
      <c r="C10" s="113"/>
      <c r="D10" s="59"/>
      <c r="E10" s="59"/>
      <c r="F10" s="59"/>
      <c r="G10" s="59"/>
      <c r="H10" s="59"/>
      <c r="I10" s="59"/>
      <c r="J10" s="59"/>
      <c r="K10" s="59"/>
      <c r="L10" s="59"/>
    </row>
    <row r="11" spans="1:12" s="60" customFormat="1" ht="225" x14ac:dyDescent="0.25">
      <c r="A11" s="58" t="s">
        <v>41</v>
      </c>
      <c r="B11" s="57"/>
      <c r="C11" s="57">
        <v>10000</v>
      </c>
      <c r="D11" s="57"/>
      <c r="E11" s="61">
        <f>C11/$E$14</f>
        <v>5.0735178098232437E-3</v>
      </c>
      <c r="F11" s="56" t="s">
        <v>160</v>
      </c>
      <c r="G11" s="56" t="s">
        <v>161</v>
      </c>
      <c r="H11" s="56" t="s">
        <v>162</v>
      </c>
      <c r="I11" s="56" t="s">
        <v>163</v>
      </c>
      <c r="J11" s="56" t="s">
        <v>149</v>
      </c>
      <c r="K11" s="56" t="s">
        <v>164</v>
      </c>
      <c r="L11" s="56" t="s">
        <v>165</v>
      </c>
    </row>
    <row r="12" spans="1:12" s="60" customFormat="1" ht="29.25" customHeight="1" x14ac:dyDescent="0.25">
      <c r="A12" s="111" t="s">
        <v>166</v>
      </c>
      <c r="B12" s="112"/>
      <c r="C12" s="113"/>
      <c r="D12" s="57"/>
      <c r="E12" s="56"/>
      <c r="F12" s="56"/>
      <c r="G12" s="56"/>
      <c r="H12" s="56"/>
      <c r="I12" s="56"/>
      <c r="J12" s="56"/>
      <c r="K12" s="56"/>
      <c r="L12" s="56"/>
    </row>
    <row r="13" spans="1:12" s="60" customFormat="1" ht="276" customHeight="1" x14ac:dyDescent="0.25">
      <c r="A13" s="58" t="s">
        <v>167</v>
      </c>
      <c r="B13" s="57"/>
      <c r="C13" s="57">
        <v>164051</v>
      </c>
      <c r="D13" s="57"/>
      <c r="E13" s="61">
        <f>C13/$E$14</f>
        <v>8.3231567021931296E-2</v>
      </c>
      <c r="F13" s="56" t="s">
        <v>168</v>
      </c>
      <c r="G13" s="56" t="s">
        <v>169</v>
      </c>
      <c r="H13" s="56" t="s">
        <v>170</v>
      </c>
      <c r="I13" s="56" t="s">
        <v>171</v>
      </c>
      <c r="J13" s="56" t="s">
        <v>172</v>
      </c>
      <c r="K13" s="56" t="s">
        <v>173</v>
      </c>
      <c r="L13" s="56" t="s">
        <v>174</v>
      </c>
    </row>
    <row r="14" spans="1:12" x14ac:dyDescent="0.25">
      <c r="A14" s="63" t="s">
        <v>179</v>
      </c>
      <c r="B14" s="62">
        <f>SUM(B2:B13)</f>
        <v>1046968</v>
      </c>
      <c r="C14" s="62">
        <f>SUM(C2:C13)</f>
        <v>924051</v>
      </c>
      <c r="D14" s="25"/>
      <c r="E14" s="65">
        <f>SUM(B14:C14)</f>
        <v>1971019</v>
      </c>
    </row>
  </sheetData>
  <mergeCells count="5">
    <mergeCell ref="A2:C2"/>
    <mergeCell ref="A4:C4"/>
    <mergeCell ref="A7:C7"/>
    <mergeCell ref="A10:C10"/>
    <mergeCell ref="A12:C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2022-10-17T08:12:11Z</dcterms:modified>
</cp:coreProperties>
</file>