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595" windowHeight="8700" activeTab="0"/>
  </bookViews>
  <sheets>
    <sheet name="Attestation" sheetId="1" r:id="rId1"/>
    <sheet name="Suivi Ex. Fin. avec Clé" sheetId="2" r:id="rId2"/>
    <sheet name="Suivi Ex. Fin. sans Clé" sheetId="3" r:id="rId3"/>
  </sheets>
  <definedNames/>
  <calcPr fullCalcOnLoad="1"/>
</workbook>
</file>

<file path=xl/sharedStrings.xml><?xml version="1.0" encoding="utf-8"?>
<sst xmlns="http://schemas.openxmlformats.org/spreadsheetml/2006/main" count="440" uniqueCount="170">
  <si>
    <t>LOTS</t>
  </si>
  <si>
    <t>NATURE</t>
  </si>
  <si>
    <t>AVENANT</t>
  </si>
  <si>
    <t>MONTANT PREVISIONNEL HT</t>
  </si>
  <si>
    <t>SITUATIONS</t>
  </si>
  <si>
    <t>n°</t>
  </si>
  <si>
    <t>montant HT</t>
  </si>
  <si>
    <t>NOUVEAU MONTANT DU MARCHE HT</t>
  </si>
  <si>
    <t>total du marché</t>
  </si>
  <si>
    <t>retenue de garantie(5%)</t>
  </si>
  <si>
    <r>
      <t xml:space="preserve">montant à prendre en compte dans le </t>
    </r>
    <r>
      <rPr>
        <b/>
        <sz val="8"/>
        <rFont val="Arial"/>
        <family val="2"/>
      </rPr>
      <t>montant des dépenses éligibles</t>
    </r>
    <r>
      <rPr>
        <sz val="8"/>
        <rFont val="Arial"/>
        <family val="2"/>
      </rPr>
      <t xml:space="preserve"> (montant de la situation -RG)</t>
    </r>
  </si>
  <si>
    <t>montant libération RG</t>
  </si>
  <si>
    <t xml:space="preserve">date libération RG </t>
  </si>
  <si>
    <t>MONTANT DE LA SITUATION HT</t>
  </si>
  <si>
    <t>MONTANT DES DEPENSES REALISEES ELIGIBLES</t>
  </si>
  <si>
    <t xml:space="preserve"> </t>
  </si>
  <si>
    <t>applicationdela clé de répartition : x% du montant HT de la situation</t>
  </si>
  <si>
    <t>Pièces du marché</t>
  </si>
  <si>
    <t>Observation</t>
  </si>
  <si>
    <t>date de décaisement</t>
  </si>
  <si>
    <t>AVENANT(S)</t>
  </si>
  <si>
    <t>DATES (JOURS /MOIS/ ANNEE)</t>
  </si>
  <si>
    <t>Observations</t>
  </si>
  <si>
    <r>
      <t>INTITULE DU MARCHE :</t>
    </r>
    <r>
      <rPr>
        <sz val="14"/>
        <rFont val="Arial"/>
        <family val="2"/>
      </rPr>
      <t xml:space="preserve"> </t>
    </r>
    <r>
      <rPr>
        <sz val="14"/>
        <color indexed="10"/>
        <rFont val="Arial"/>
        <family val="2"/>
      </rPr>
      <t>(à compléter)</t>
    </r>
  </si>
  <si>
    <t xml:space="preserve">DEMANDEUR  </t>
  </si>
  <si>
    <t>Nom du Bénéficiaire :</t>
  </si>
  <si>
    <t xml:space="preserve">Statut juridique :                                </t>
  </si>
  <si>
    <t>N° SIRET :</t>
  </si>
  <si>
    <t>Adresse :</t>
  </si>
  <si>
    <t xml:space="preserve">Tél : </t>
  </si>
  <si>
    <t>Mail :</t>
  </si>
  <si>
    <t xml:space="preserve">INTITULE DE L’OPERATION </t>
  </si>
  <si>
    <t xml:space="preserve">Nature du projet :                                                                                               </t>
  </si>
  <si>
    <t xml:space="preserve"> Localisation : </t>
  </si>
  <si>
    <t xml:space="preserve">Date de recevabilité de la demande : </t>
  </si>
  <si>
    <r>
      <t xml:space="preserve">INFORMATIONS CONCERNANT LE MARCHE RETENU </t>
    </r>
    <r>
      <rPr>
        <b/>
        <i/>
        <sz val="12"/>
        <color indexed="10"/>
        <rFont val="Arial"/>
        <family val="2"/>
      </rPr>
      <t>(TOUTES LES DATES SONT A VERIFIER)</t>
    </r>
  </si>
  <si>
    <t>¨</t>
  </si>
  <si>
    <t xml:space="preserve">Accord cadre    </t>
  </si>
  <si>
    <t>autres</t>
  </si>
  <si>
    <t>Date postérieure à la date de recevabilité :</t>
  </si>
  <si>
    <t>oui</t>
  </si>
  <si>
    <t>non</t>
  </si>
  <si>
    <t>Montant du marché prévisionnel en € HT :</t>
  </si>
  <si>
    <t xml:space="preserve">Montant du marché attribué : </t>
  </si>
  <si>
    <r>
      <t>Procédure  retenue</t>
    </r>
    <r>
      <rPr>
        <b/>
        <sz val="12"/>
        <rFont val="Arial"/>
        <family val="2"/>
      </rPr>
      <t xml:space="preserve"> :</t>
    </r>
  </si>
  <si>
    <t>Nombre de lots :</t>
  </si>
  <si>
    <t>Retenues de garantie :</t>
  </si>
  <si>
    <t xml:space="preserve">Caution bancaire : </t>
  </si>
  <si>
    <t>à tranches</t>
  </si>
  <si>
    <t>Avance :</t>
  </si>
  <si>
    <t>(cocher type procédure utilisée)</t>
  </si>
  <si>
    <t>Montant 
€ HT</t>
  </si>
  <si>
    <t>Publicité retenue et procédure</t>
  </si>
  <si>
    <t>Conformité de la procédure</t>
  </si>
  <si>
    <t>Conformité des pièces</t>
  </si>
  <si>
    <t>Observations éventuelles</t>
  </si>
  <si>
    <r>
      <t>o</t>
    </r>
    <r>
      <rPr>
        <sz val="12"/>
        <rFont val="Times New Roman"/>
        <family val="1"/>
      </rPr>
      <t xml:space="preserve"> Délibération de réservation de crédits</t>
    </r>
  </si>
  <si>
    <r>
      <t>¨</t>
    </r>
    <r>
      <rPr>
        <sz val="12"/>
        <rFont val="Times New Roman"/>
        <family val="1"/>
      </rPr>
      <t xml:space="preserve"> Cahier des charges</t>
    </r>
  </si>
  <si>
    <r>
      <t>o</t>
    </r>
    <r>
      <rPr>
        <sz val="12"/>
        <rFont val="Times New Roman"/>
        <family val="1"/>
      </rPr>
      <t xml:space="preserve"> Règlement de la consultation </t>
    </r>
    <r>
      <rPr>
        <sz val="12"/>
        <rFont val="Wingdings"/>
        <family val="0"/>
      </rPr>
      <t>¨</t>
    </r>
    <r>
      <rPr>
        <sz val="12"/>
        <rFont val="Times New Roman"/>
        <family val="1"/>
      </rPr>
      <t xml:space="preserve"> CCAP,</t>
    </r>
  </si>
  <si>
    <r>
      <t>¨</t>
    </r>
    <r>
      <rPr>
        <sz val="12"/>
        <rFont val="Times New Roman"/>
        <family val="1"/>
      </rPr>
      <t xml:space="preserve"> CCTP</t>
    </r>
  </si>
  <si>
    <r>
      <t>o</t>
    </r>
    <r>
      <rPr>
        <sz val="12"/>
        <rFont val="Times New Roman"/>
        <family val="1"/>
      </rPr>
      <t xml:space="preserve"> Avis d’appel public à la concurrence (ou lettres de consultation…)</t>
    </r>
  </si>
  <si>
    <r>
      <t>o</t>
    </r>
    <r>
      <rPr>
        <sz val="12"/>
        <rFont val="Times New Roman"/>
        <family val="1"/>
      </rPr>
      <t xml:space="preserve"> Rapport d’analyse</t>
    </r>
  </si>
  <si>
    <r>
      <t>o</t>
    </r>
    <r>
      <rPr>
        <sz val="12"/>
        <rFont val="Times New Roman"/>
        <family val="1"/>
      </rPr>
      <t xml:space="preserve"> notification de décision et information par écrit  du rejet des offres</t>
    </r>
  </si>
  <si>
    <r>
      <t>o</t>
    </r>
    <r>
      <rPr>
        <sz val="12"/>
        <rFont val="Times New Roman"/>
        <family val="1"/>
      </rPr>
      <t xml:space="preserve"> Avis d’attribution (notification) envoi avec AR</t>
    </r>
  </si>
  <si>
    <r>
      <t>o</t>
    </r>
    <r>
      <rPr>
        <sz val="12"/>
        <rFont val="Times New Roman"/>
        <family val="1"/>
      </rPr>
      <t xml:space="preserve"> Acte d’engagement signé par les 2 parties</t>
    </r>
  </si>
  <si>
    <r>
      <t>o</t>
    </r>
    <r>
      <rPr>
        <sz val="12"/>
        <rFont val="Times New Roman"/>
        <family val="1"/>
      </rPr>
      <t xml:space="preserve"> Si plus value,  montant : ……………..</t>
    </r>
  </si>
  <si>
    <r>
      <t>o</t>
    </r>
    <r>
      <rPr>
        <sz val="12"/>
        <rFont val="Times New Roman"/>
        <family val="1"/>
      </rPr>
      <t xml:space="preserve"> Délibération de réservation de crédits </t>
    </r>
  </si>
  <si>
    <r>
      <t>o</t>
    </r>
    <r>
      <rPr>
        <sz val="12"/>
        <rFont val="Times New Roman"/>
        <family val="1"/>
      </rPr>
      <t xml:space="preserve"> Analyse des propositions </t>
    </r>
  </si>
  <si>
    <r>
      <t xml:space="preserve"> </t>
    </r>
    <r>
      <rPr>
        <sz val="12"/>
        <rFont val="Wingdings"/>
        <family val="0"/>
      </rPr>
      <t>o</t>
    </r>
    <r>
      <rPr>
        <sz val="12"/>
        <rFont val="Times New Roman"/>
        <family val="1"/>
      </rPr>
      <t xml:space="preserve"> Décision de la CAO ou de l’avis d’attribution (PV)</t>
    </r>
  </si>
  <si>
    <r>
      <t>o</t>
    </r>
    <r>
      <rPr>
        <sz val="12"/>
        <rFont val="Times New Roman"/>
        <family val="1"/>
      </rPr>
      <t xml:space="preserve"> Avis d'appel public à la concurrence</t>
    </r>
  </si>
  <si>
    <r>
      <t>o</t>
    </r>
    <r>
      <rPr>
        <sz val="12"/>
        <rFont val="Times New Roman"/>
        <family val="1"/>
      </rPr>
      <t xml:space="preserve"> Délibération autorisant l’exécutif à signer le marché</t>
    </r>
  </si>
  <si>
    <r>
      <t>o</t>
    </r>
    <r>
      <rPr>
        <sz val="12"/>
        <rFont val="Times New Roman"/>
        <family val="1"/>
      </rPr>
      <t xml:space="preserve"> Avis d’attribution (notification) envoi avec AR </t>
    </r>
  </si>
  <si>
    <r>
      <t>o</t>
    </r>
    <r>
      <rPr>
        <sz val="12"/>
        <rFont val="Times New Roman"/>
        <family val="1"/>
      </rPr>
      <t xml:space="preserve"> Acte d’engagement signé par les 2 parties </t>
    </r>
  </si>
  <si>
    <t>SANS OBJET</t>
  </si>
  <si>
    <r>
      <t xml:space="preserve">o </t>
    </r>
    <r>
      <rPr>
        <sz val="12"/>
        <rFont val="Times New Roman"/>
        <family val="1"/>
      </rPr>
      <t>mail</t>
    </r>
  </si>
  <si>
    <r>
      <t xml:space="preserve">o </t>
    </r>
    <r>
      <rPr>
        <sz val="12"/>
        <rFont val="Times New Roman"/>
        <family val="1"/>
      </rPr>
      <t>courrier</t>
    </r>
  </si>
  <si>
    <r>
      <t xml:space="preserve">o </t>
    </r>
    <r>
      <rPr>
        <sz val="12"/>
        <rFont val="Times New Roman"/>
        <family val="1"/>
      </rPr>
      <t>autre (préciser)</t>
    </r>
  </si>
  <si>
    <r>
      <t>o</t>
    </r>
    <r>
      <rPr>
        <sz val="12"/>
        <rFont val="Times New Roman"/>
        <family val="1"/>
      </rPr>
      <t xml:space="preserve"> Bon de commandes</t>
    </r>
  </si>
  <si>
    <r>
      <t>o</t>
    </r>
    <r>
      <rPr>
        <sz val="12"/>
        <rFont val="Times New Roman"/>
        <family val="1"/>
      </rPr>
      <t xml:space="preserve"> presse écrite</t>
    </r>
  </si>
  <si>
    <r>
      <t>o</t>
    </r>
    <r>
      <rPr>
        <sz val="12"/>
        <rFont val="Times New Roman"/>
        <family val="1"/>
      </rPr>
      <t xml:space="preserve"> affichage</t>
    </r>
  </si>
  <si>
    <r>
      <t>o</t>
    </r>
    <r>
      <rPr>
        <sz val="12"/>
        <rFont val="Times New Roman"/>
        <family val="1"/>
      </rPr>
      <t xml:space="preserve"> Internet</t>
    </r>
  </si>
  <si>
    <r>
      <t>o</t>
    </r>
    <r>
      <rPr>
        <sz val="12"/>
        <rFont val="Times New Roman"/>
        <family val="1"/>
      </rPr>
      <t xml:space="preserve"> Lettres de consultation</t>
    </r>
  </si>
  <si>
    <r>
      <t>o</t>
    </r>
    <r>
      <rPr>
        <sz val="12"/>
        <rFont val="Times New Roman"/>
        <family val="1"/>
      </rPr>
      <t xml:space="preserve"> Prise de décision </t>
    </r>
  </si>
  <si>
    <t>&lt; 90 000 € HT</t>
  </si>
  <si>
    <t>&gt; 90 000 € HT</t>
  </si>
  <si>
    <r>
      <t>o</t>
    </r>
    <r>
      <rPr>
        <sz val="12"/>
        <rFont val="Times New Roman"/>
        <family val="1"/>
      </rPr>
      <t xml:space="preserve"> BOAMP date :</t>
    </r>
  </si>
  <si>
    <r>
      <t>¨</t>
    </r>
    <r>
      <rPr>
        <sz val="12"/>
        <rFont val="Times New Roman"/>
        <family val="1"/>
      </rPr>
      <t xml:space="preserve"> Décision de la CAO ou de l'avis d'attribution (PV)</t>
    </r>
  </si>
  <si>
    <r>
      <t>o</t>
    </r>
    <r>
      <rPr>
        <sz val="12"/>
        <rFont val="Times New Roman"/>
        <family val="1"/>
      </rPr>
      <t xml:space="preserve"> Avis d’appel public à la concurrence</t>
    </r>
  </si>
  <si>
    <r>
      <t>o</t>
    </r>
    <r>
      <rPr>
        <sz val="12"/>
        <rFont val="Times New Roman"/>
        <family val="1"/>
      </rPr>
      <t xml:space="preserve"> JOUE date</t>
    </r>
  </si>
  <si>
    <r>
      <t>o</t>
    </r>
    <r>
      <rPr>
        <sz val="12"/>
        <rFont val="Times New Roman"/>
        <family val="1"/>
      </rPr>
      <t xml:space="preserve"> Profil acheteur</t>
    </r>
  </si>
  <si>
    <r>
      <t>o</t>
    </r>
    <r>
      <rPr>
        <sz val="12"/>
        <rFont val="Times New Roman"/>
        <family val="1"/>
      </rPr>
      <t xml:space="preserve"> Autres</t>
    </r>
  </si>
  <si>
    <t xml:space="preserve">Toutes les pièces nécessaires au respect des règles de la commande publique ont été remises par le bénéficiaire et sont conformes : </t>
  </si>
  <si>
    <t>Observations générales : ……………………………………………………………………………………………………………………………………………………………………………</t>
  </si>
  <si>
    <t>………………………………………………………………………………………………………………………………………………………………………………………………………</t>
  </si>
  <si>
    <t xml:space="preserve">Vérifié par : (nom,  prénom et signature)   : …………………………………… </t>
  </si>
  <si>
    <t>Supervisé par : (nom, prénom et signature et cachet) :</t>
  </si>
  <si>
    <t>Date : …........................</t>
  </si>
  <si>
    <t>DATES (JOUR/MOIS /ANNEE)</t>
  </si>
  <si>
    <t>Pièces produites</t>
  </si>
  <si>
    <r>
      <t>o</t>
    </r>
    <r>
      <rPr>
        <sz val="12"/>
        <rFont val="Times New Roman"/>
        <family val="1"/>
      </rPr>
      <t xml:space="preserve"> BOAMP date :………..</t>
    </r>
  </si>
  <si>
    <r>
      <t>o</t>
    </r>
    <r>
      <rPr>
        <sz val="12"/>
        <rFont val="Times New Roman"/>
        <family val="1"/>
      </rPr>
      <t xml:space="preserve"> Journaux Annonces Locales (nom…………., date………..)</t>
    </r>
  </si>
  <si>
    <r>
      <t>o</t>
    </r>
    <r>
      <rPr>
        <sz val="12"/>
        <rFont val="Times New Roman"/>
        <family val="1"/>
      </rPr>
      <t xml:space="preserve"> Presse spécialisée (nom……., date…….)</t>
    </r>
  </si>
  <si>
    <r>
      <t>o</t>
    </r>
    <r>
      <rPr>
        <sz val="12"/>
        <rFont val="Times New Roman"/>
        <family val="1"/>
      </rPr>
      <t xml:space="preserve"> BOAMP date :……..</t>
    </r>
  </si>
  <si>
    <r>
      <t>o</t>
    </r>
    <r>
      <rPr>
        <sz val="12"/>
        <rFont val="Times New Roman"/>
        <family val="1"/>
      </rPr>
      <t xml:space="preserve"> JOUE date : ……………</t>
    </r>
  </si>
  <si>
    <t>SUIVI DE L'EXECUTION FINANCIERE DU MARCHE (TRAVAUX ) AVEC CLE DE REPARTITION</t>
  </si>
  <si>
    <t>SUIVI DE L'EXECUTION FINANCIERE DU MARCHE (TRAVAUX) SANS CLE DE REPARTITION</t>
  </si>
  <si>
    <t>Retenue de garantie(5%)</t>
  </si>
  <si>
    <t>Date de décaisement</t>
  </si>
  <si>
    <t>Montant libération RG</t>
  </si>
  <si>
    <t xml:space="preserve">Date libération RG </t>
  </si>
  <si>
    <r>
      <t xml:space="preserve">Montant à prendre en compte dans le </t>
    </r>
    <r>
      <rPr>
        <b/>
        <sz val="8"/>
        <rFont val="Arial"/>
        <family val="2"/>
      </rPr>
      <t>montant des dépenses éligibles</t>
    </r>
    <r>
      <rPr>
        <sz val="8"/>
        <rFont val="Arial"/>
        <family val="2"/>
      </rPr>
      <t xml:space="preserve"> (montant de la situation -RG)</t>
    </r>
  </si>
  <si>
    <t>Date de décaissement</t>
  </si>
  <si>
    <r>
      <t xml:space="preserve">PROCEDURE ADAPTEE PROPRE AUX POUVOIRS ADJUDICATEURS
</t>
    </r>
    <r>
      <rPr>
        <b/>
        <sz val="10"/>
        <rFont val="Arial"/>
        <family val="2"/>
      </rPr>
      <t>Pour les marchés
&lt; 25 000 € HT</t>
    </r>
  </si>
  <si>
    <t>N° dossier SI :</t>
  </si>
  <si>
    <r>
      <t xml:space="preserve">PROCEDURE ADAPTEE 
</t>
    </r>
    <r>
      <rPr>
        <sz val="11"/>
        <rFont val="Arial"/>
        <family val="2"/>
      </rPr>
      <t>Concerne :
les Marchés de services et fournitures 
&lt; 209 000 € HT
Et les Marchés de travaux 
&lt; 5 225 000 € HT</t>
    </r>
  </si>
  <si>
    <r>
      <t xml:space="preserve">PROCEDURE FORMALISEE 
</t>
    </r>
    <r>
      <rPr>
        <sz val="11"/>
        <rFont val="Arial"/>
        <family val="2"/>
      </rPr>
      <t>Concerne :
 les Marchés de services et fournitures 
&gt; 209 000 € HT
Et les Marchés de travaux 
&gt; 5 225 000 € HT</t>
    </r>
  </si>
  <si>
    <t>&gt; 209 000 € HT
marchés de services et fournitures</t>
  </si>
  <si>
    <t>&gt; 5 225 000 € HT
marchés de travaux</t>
  </si>
  <si>
    <r>
      <rPr>
        <i/>
        <sz val="10"/>
        <rFont val="Arial"/>
        <family val="2"/>
      </rPr>
      <t xml:space="preserve">La publication du </t>
    </r>
    <r>
      <rPr>
        <b/>
        <i/>
        <sz val="10"/>
        <rFont val="Arial"/>
        <family val="2"/>
      </rPr>
      <t>décret n° 2015-1904 du 30 décembre 2015</t>
    </r>
    <r>
      <rPr>
        <i/>
        <sz val="10"/>
        <rFont val="Arial"/>
        <family val="2"/>
      </rPr>
      <t>, indique le montant des seuils de procédure formalisée pour la passation des marchés publics et de certains contrats relevant de la commande publique,  conformément aux règlements (UE) n° 2015/2340, n° 2015/2341 et n° 2015/2342 de la Commission du 15 décembre 2015.
Au 1er janvier 2016, les seuils de procédure formalisée des marchés publics sont relevés à :
– 135 000 € HT pour les marchés de fournitures et de services de l’État ;
– 209 000 € HT pour les marchés de fournitures et de services des collectivités territoriales ;
– 418 000 € HT pour les marchés de fournitures et de services des entités adjudicatrices et pour les marchés de fournitures et de services passés dans le domaine de la défense ou de la sécurité ;
– 5 225 000 € HT pour les marchés de travaux et pour les contrats de concessions.
Le décret n° 2015-1163 du 17 septembre 2015 établit le seuil de dispense de procédure à 25 000 euros HT, tout en garantissant, en-dessous de ce seuil, le respect des principes fondamentaux de la commande publique : publicité de la demande, traitement égalitaire des prestataires et transparence de la sélection.</t>
    </r>
  </si>
  <si>
    <t xml:space="preserve"> Décret n°2013-1259 du 27/12/2013 - Décret n°2015-1163 du 17/09/2015 - Décret n° 2015-1904 du 30/12/2015</t>
  </si>
  <si>
    <t>A remplir par le service instructeur</t>
  </si>
  <si>
    <t xml:space="preserve">Date de notification du marché : </t>
  </si>
  <si>
    <t>Si OUI, combien de tranches conditionnelles</t>
  </si>
  <si>
    <t>Spécifier les lots :</t>
  </si>
  <si>
    <t>*Obligation de vérifier le caractère raisonnable des coûts au moment de la demande d'aide pour les dépenses supérieures ou égales à 2000 € HT (cas général) ou à 1000 € HT (Leader) : 
- 2 devis pour les dépenses comprises entre 2000 € et 90 000 €
- 3 devis pour les dépenses supérieures à 90 000 €</t>
  </si>
  <si>
    <r>
      <t xml:space="preserve">o </t>
    </r>
    <r>
      <rPr>
        <sz val="12"/>
        <rFont val="Times New Roman"/>
        <family val="1"/>
      </rPr>
      <t>2 ou 3 devis (</t>
    </r>
    <r>
      <rPr>
        <b/>
        <sz val="12"/>
        <rFont val="Times New Roman"/>
        <family val="1"/>
      </rPr>
      <t>ATTENTION obligation FEADER*</t>
    </r>
    <r>
      <rPr>
        <sz val="12"/>
        <rFont val="Times New Roman"/>
        <family val="1"/>
      </rPr>
      <t>)</t>
    </r>
  </si>
  <si>
    <t xml:space="preserve">Modalités de publicité : </t>
  </si>
  <si>
    <r>
      <t xml:space="preserve">o </t>
    </r>
    <r>
      <rPr>
        <sz val="12"/>
        <rFont val="Times New Roman"/>
        <family val="1"/>
      </rPr>
      <t>Profil acheteur</t>
    </r>
  </si>
  <si>
    <t>Mise en concurrence dont publicité adaptée obligatoire :</t>
  </si>
  <si>
    <r>
      <t>o</t>
    </r>
    <r>
      <rPr>
        <sz val="12"/>
        <rFont val="Times New Roman"/>
        <family val="1"/>
      </rPr>
      <t xml:space="preserve"> ou autre publicité : ……. </t>
    </r>
  </si>
  <si>
    <t>Traçabilité de la procédure :</t>
  </si>
  <si>
    <r>
      <t>o</t>
    </r>
    <r>
      <rPr>
        <sz val="12"/>
        <rFont val="Times New Roman"/>
        <family val="1"/>
      </rPr>
      <t xml:space="preserve"> si avenant (motivations) ………….</t>
    </r>
  </si>
  <si>
    <t>date de notification : ………..</t>
  </si>
  <si>
    <t>&gt; 209 000 € HT</t>
  </si>
  <si>
    <r>
      <rPr>
        <sz val="12"/>
        <rFont val="Wingdings"/>
        <family val="0"/>
      </rPr>
      <t>o</t>
    </r>
    <r>
      <rPr>
        <sz val="12"/>
        <rFont val="Times New Roman"/>
        <family val="1"/>
      </rPr>
      <t xml:space="preserve"> Transmission au contrôle de légalité</t>
    </r>
  </si>
  <si>
    <t>Mise en concurrence : publicité  obligatoire</t>
  </si>
  <si>
    <r>
      <t>o</t>
    </r>
    <r>
      <rPr>
        <sz val="12"/>
        <rFont val="Times New Roman"/>
        <family val="1"/>
      </rPr>
      <t xml:space="preserve"> Publicité nationale (nom du journal, date) ……….
et européenne obligatoire</t>
    </r>
  </si>
  <si>
    <r>
      <t xml:space="preserve">INTITULE DU MARCHE : </t>
    </r>
    <r>
      <rPr>
        <sz val="14"/>
        <color indexed="10"/>
        <rFont val="Arial"/>
        <family val="2"/>
      </rPr>
      <t>(à compléter)</t>
    </r>
  </si>
  <si>
    <r>
      <t xml:space="preserve">INTITULE de l'opération : </t>
    </r>
    <r>
      <rPr>
        <sz val="14"/>
        <color indexed="10"/>
        <rFont val="Arial"/>
        <family val="2"/>
      </rPr>
      <t>(à compléter)</t>
    </r>
  </si>
  <si>
    <t>A remplir par le bénéficiaire tout au long de l'exécution financière du marché</t>
  </si>
  <si>
    <t>FOURNISSEUR (et/ou sous-traitant)</t>
  </si>
  <si>
    <t xml:space="preserve">(une fiche par procédure est à compléter*) </t>
  </si>
  <si>
    <t>* Attention les seuils s'apprécient par procédure (règle de cumul des seuils)</t>
  </si>
  <si>
    <t>Et si  plus value &gt; à 5 % date de la CAO :…………</t>
  </si>
  <si>
    <t>Catégorie de marché :</t>
  </si>
  <si>
    <t>Marché de travaux</t>
  </si>
  <si>
    <t>Forme du marché:</t>
  </si>
  <si>
    <t>à prix global et forfaitaire</t>
  </si>
  <si>
    <t>à bons de commande</t>
  </si>
  <si>
    <t>Si OUI, indiquer les montants minimum et maximum</t>
  </si>
  <si>
    <t>montant mini:</t>
  </si>
  <si>
    <t>montant maxi:</t>
  </si>
  <si>
    <t>Durée du marché:</t>
  </si>
  <si>
    <t>marché reconductible</t>
  </si>
  <si>
    <t>Si OUI, combien de reconductions envisagées</t>
  </si>
  <si>
    <t>procédure adaptée inférieure à 25 000 € HT (article 28-III du code des marchés publics)</t>
  </si>
  <si>
    <t>Formalisée (choix du Pouvoir adjudicateur de recourir à une procédure formalisée bien que la procédure soit en dessous des seuils)</t>
  </si>
  <si>
    <t>procédure adaptée inférieure à 209 000 € HT pour les marchés de fournitures et services (article 28-I du code des marchés publics)</t>
  </si>
  <si>
    <t>procédure adaptée inférieure à 5 225 000 € HT pour les marchés de travaux (article 28-I du code des marchés publics)</t>
  </si>
  <si>
    <t>Formalisée (supérieure à 209 000 € HT pour les marchés de fournitutres et services, supérieur à 5 225 000 € HT pour les marchés de travaux)</t>
  </si>
  <si>
    <t xml:space="preserve">Marché de fournitures ou de services (y compris les prestations intellectuelles)      </t>
  </si>
  <si>
    <t xml:space="preserve">Pas de mise en concurrence, mais toute pièce probante prouvant la bonne utilisation des deniers publics </t>
  </si>
  <si>
    <r>
      <t xml:space="preserve">PROCEDURE 
SUPERIEURE A 209 000 € HT </t>
    </r>
    <r>
      <rPr>
        <sz val="11"/>
        <color indexed="8"/>
        <rFont val="Arial"/>
        <family val="2"/>
      </rPr>
      <t>concerne TOUS les marchés (fourniture, services et travaux</t>
    </r>
  </si>
  <si>
    <t xml:space="preserve"> L’analyse des offres ne fait apparaître aucun éléments explicite permettant d’identifier un éventuel conflit d’intérêt. Il a été procédé aux vérifications complémentaires suivantes afin de limiter raisonnablement l’existence d’une situation entravant la transparence et l’équité de traitement des soumissionnaires : </t>
  </si>
  <si>
    <r>
      <rPr>
        <sz val="11"/>
        <rFont val="Wingdings"/>
        <family val="0"/>
      </rPr>
      <t>¨</t>
    </r>
    <r>
      <rPr>
        <sz val="11"/>
        <rFont val="Arial"/>
        <family val="2"/>
      </rPr>
      <t xml:space="preserve"> l’institution est dotée d’outils de sensibilisation à l’identification et la prévention des conflits d’intérêts : lecture en séance plénière d’ouverture de mandature de la charte de l’élu local JORF n°0077 du 1 avril 2015 page 5921, charte de déontologie présentée en comité technique en septembre 2015 puis en conseil régional en octobre 2015 et signée par les agents de la Région, procédures d’alertes disponibles sur l’Intranet, préciser si autres outils______________</t>
    </r>
  </si>
  <si>
    <r>
      <rPr>
        <sz val="11"/>
        <rFont val="Wingdings"/>
        <family val="0"/>
      </rPr>
      <t>¨</t>
    </r>
    <r>
      <rPr>
        <sz val="11"/>
        <rFont val="Arial"/>
        <family val="2"/>
      </rPr>
      <t xml:space="preserve"> vérification de l’absence d’élus ou d’agents de la Région dans la commission d’analyse des offres, qui soient en même temps investies dans les instances décisionnelles d’un ou plusieurs soumissionnaire(s)</t>
    </r>
  </si>
  <si>
    <r>
      <rPr>
        <sz val="11"/>
        <rFont val="Wingdings"/>
        <family val="0"/>
      </rPr>
      <t>¨</t>
    </r>
    <r>
      <rPr>
        <sz val="11"/>
        <rFont val="Arial"/>
        <family val="2"/>
      </rPr>
      <t xml:space="preserve"> autres (préciser)__________________________</t>
    </r>
  </si>
  <si>
    <t>V1.1</t>
  </si>
  <si>
    <t xml:space="preserve">Attestation signée le :   …........................
Nom, prénom et fonction du représentant légal : 
Signature du représentant légal : 
</t>
  </si>
  <si>
    <t xml:space="preserve">ANNEXE 4 - COMMANDE PUBLIQUE
Attestation de respect du code des marchés publics </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</si>
</sst>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dd\ d\ mmmm\ yyyy"/>
    <numFmt numFmtId="165" formatCode="d/m/yy;@"/>
    <numFmt numFmtId="166" formatCode="dd/mm/yy;@"/>
    <numFmt numFmtId="167" formatCode="mmm\-yyyy"/>
    <numFmt numFmtId="168" formatCode="&quot;Vrai&quot;;&quot;Vrai&quot;;&quot;Faux&quot;"/>
    <numFmt numFmtId="169" formatCode="&quot;Actif&quot;;&quot;Actif&quot;;&quot;Inactif&quot;"/>
    <numFmt numFmtId="170" formatCode="[$€-2]\ #,##0.00_);[Red]\([$€-2]\ #,##0.00\)"/>
  </numFmts>
  <fonts count="74">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11"/>
      <name val="Arial"/>
      <family val="2"/>
    </font>
    <font>
      <b/>
      <sz val="12"/>
      <name val="Arial"/>
      <family val="2"/>
    </font>
    <font>
      <b/>
      <sz val="14"/>
      <name val="Arial"/>
      <family val="2"/>
    </font>
    <font>
      <sz val="14"/>
      <name val="Arial"/>
      <family val="2"/>
    </font>
    <font>
      <sz val="14"/>
      <color indexed="10"/>
      <name val="Arial"/>
      <family val="2"/>
    </font>
    <font>
      <b/>
      <i/>
      <sz val="12"/>
      <name val="Arial"/>
      <family val="2"/>
    </font>
    <font>
      <sz val="12"/>
      <name val="Arial"/>
      <family val="2"/>
    </font>
    <font>
      <b/>
      <i/>
      <sz val="12"/>
      <color indexed="10"/>
      <name val="Arial"/>
      <family val="2"/>
    </font>
    <font>
      <sz val="12"/>
      <name val="Wingdings"/>
      <family val="0"/>
    </font>
    <font>
      <u val="single"/>
      <sz val="11"/>
      <name val="Arial"/>
      <family val="2"/>
    </font>
    <font>
      <b/>
      <i/>
      <sz val="12"/>
      <name val="Times New Roman"/>
      <family val="1"/>
    </font>
    <font>
      <sz val="12"/>
      <name val="Times New Roman"/>
      <family val="1"/>
    </font>
    <font>
      <sz val="11"/>
      <name val="Arial"/>
      <family val="2"/>
    </font>
    <font>
      <u val="single"/>
      <sz val="10"/>
      <name val="Arial"/>
      <family val="2"/>
    </font>
    <font>
      <i/>
      <sz val="10"/>
      <name val="Arial"/>
      <family val="2"/>
    </font>
    <font>
      <b/>
      <i/>
      <sz val="10"/>
      <name val="Arial"/>
      <family val="2"/>
    </font>
    <font>
      <b/>
      <sz val="12"/>
      <color indexed="10"/>
      <name val="Arial"/>
      <family val="2"/>
    </font>
    <font>
      <b/>
      <sz val="12"/>
      <name val="Wingdings"/>
      <family val="0"/>
    </font>
    <font>
      <b/>
      <sz val="12"/>
      <name val="Times New Roman"/>
      <family val="1"/>
    </font>
    <font>
      <sz val="12"/>
      <color indexed="10"/>
      <name val="Arial"/>
      <family val="2"/>
    </font>
    <font>
      <sz val="11"/>
      <color indexed="8"/>
      <name val="Arial"/>
      <family val="2"/>
    </font>
    <font>
      <sz val="11"/>
      <name val="Wingdings"/>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2"/>
      <color indexed="57"/>
      <name val="Wingdings"/>
      <family val="0"/>
    </font>
    <font>
      <sz val="12"/>
      <color indexed="57"/>
      <name val="Arial"/>
      <family val="2"/>
    </font>
    <font>
      <sz val="12"/>
      <color indexed="8"/>
      <name val="Arial"/>
      <family val="2"/>
    </font>
    <font>
      <sz val="12"/>
      <color indexed="8"/>
      <name val="Wingdings"/>
      <family val="0"/>
    </font>
    <font>
      <u val="single"/>
      <sz val="11"/>
      <color indexed="8"/>
      <name val="Arial"/>
      <family val="2"/>
    </font>
    <font>
      <sz val="12"/>
      <color indexed="8"/>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9"/>
      <name val="Wingdings"/>
      <family val="0"/>
    </font>
    <font>
      <sz val="12"/>
      <color theme="9"/>
      <name val="Arial"/>
      <family val="2"/>
    </font>
    <font>
      <sz val="12"/>
      <color theme="1"/>
      <name val="Arial"/>
      <family val="2"/>
    </font>
    <font>
      <sz val="12"/>
      <color theme="1"/>
      <name val="Wingdings"/>
      <family val="0"/>
    </font>
    <font>
      <u val="single"/>
      <sz val="11"/>
      <color theme="1"/>
      <name val="Arial"/>
      <family val="2"/>
    </font>
    <font>
      <sz val="12"/>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50"/>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medium"/>
      <right style="medium"/>
      <top style="medium"/>
      <bottom>
        <color indexed="63"/>
      </bottom>
    </border>
    <border>
      <left style="medium"/>
      <right>
        <color indexed="63"/>
      </right>
      <top>
        <color indexed="63"/>
      </top>
      <bottom>
        <color indexed="63"/>
      </bottom>
    </border>
    <border>
      <left style="medium"/>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medium"/>
      <right style="thin"/>
      <top style="thin"/>
      <bottom style="thin"/>
    </border>
    <border>
      <left style="medium">
        <color indexed="21"/>
      </left>
      <right>
        <color indexed="63"/>
      </right>
      <top>
        <color indexed="63"/>
      </top>
      <bottom>
        <color indexed="63"/>
      </bottom>
    </border>
    <border>
      <left>
        <color indexed="63"/>
      </left>
      <right style="medium">
        <color indexed="21"/>
      </right>
      <top>
        <color indexed="63"/>
      </top>
      <bottom>
        <color indexed="63"/>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medium">
        <color rgb="FFFF0000"/>
      </left>
      <right style="thin"/>
      <top>
        <color indexed="63"/>
      </top>
      <bottom>
        <color indexed="63"/>
      </bottom>
    </border>
    <border>
      <left style="medium">
        <color rgb="FFFF0000"/>
      </left>
      <right style="thin"/>
      <top style="thin"/>
      <bottom>
        <color indexed="63"/>
      </bottom>
    </border>
    <border>
      <left style="thin"/>
      <right style="medium">
        <color rgb="FFFF0000"/>
      </right>
      <top style="thin"/>
      <bottom>
        <color indexed="63"/>
      </bottom>
    </border>
    <border>
      <left style="medium">
        <color rgb="FFFF0000"/>
      </left>
      <right style="thin"/>
      <top style="thin"/>
      <bottom style="thin"/>
    </border>
    <border>
      <left style="thin"/>
      <right style="medium">
        <color rgb="FFFF0000"/>
      </right>
      <top style="thin"/>
      <bottom style="thin"/>
    </border>
    <border>
      <left>
        <color indexed="63"/>
      </left>
      <right style="medium">
        <color rgb="FFFF0000"/>
      </right>
      <top style="thin"/>
      <bottom>
        <color indexed="63"/>
      </bottom>
    </border>
    <border>
      <left style="medium">
        <color rgb="FFFF0000"/>
      </left>
      <right style="thin"/>
      <top>
        <color indexed="63"/>
      </top>
      <bottom style="thin"/>
    </border>
    <border>
      <left>
        <color indexed="63"/>
      </left>
      <right style="medium">
        <color rgb="FFFF0000"/>
      </right>
      <top>
        <color indexed="63"/>
      </top>
      <bottom style="thin"/>
    </border>
    <border>
      <left style="medium">
        <color rgb="FFFF0000"/>
      </left>
      <right style="thin"/>
      <top style="thin"/>
      <bottom style="medium">
        <color rgb="FFFF0000"/>
      </bottom>
    </border>
    <border>
      <left style="thin"/>
      <right style="medium">
        <color rgb="FFFF0000"/>
      </right>
      <top style="thin"/>
      <bottom style="medium">
        <color rgb="FFFF0000"/>
      </bottom>
    </border>
    <border>
      <left style="medium">
        <color rgb="FFFF0000"/>
      </left>
      <right style="thin"/>
      <top>
        <color indexed="63"/>
      </top>
      <bottom style="medium">
        <color rgb="FFFF0000"/>
      </bottom>
    </border>
    <border>
      <left style="thin"/>
      <right style="medium">
        <color rgb="FFFF0000"/>
      </right>
      <top>
        <color indexed="63"/>
      </top>
      <bottom style="medium">
        <color rgb="FFFF0000"/>
      </botto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color indexed="63"/>
      </left>
      <right>
        <color indexed="63"/>
      </right>
      <top style="thin"/>
      <bottom style="thin"/>
    </border>
    <border>
      <left style="thin"/>
      <right style="medium">
        <color rgb="FFFF0000"/>
      </right>
      <top>
        <color indexed="63"/>
      </top>
      <bottom style="thin"/>
    </border>
    <border>
      <left style="medium">
        <color indexed="21"/>
      </left>
      <right>
        <color indexed="63"/>
      </right>
      <top style="medium">
        <color indexed="21"/>
      </top>
      <bottom style="medium">
        <color indexed="21"/>
      </bottom>
    </border>
    <border>
      <left>
        <color indexed="63"/>
      </left>
      <right>
        <color indexed="63"/>
      </right>
      <top style="medium">
        <color indexed="21"/>
      </top>
      <bottom style="medium">
        <color indexed="21"/>
      </bottom>
    </border>
    <border>
      <left>
        <color indexed="63"/>
      </left>
      <right style="medium">
        <color indexed="21"/>
      </right>
      <top style="medium">
        <color indexed="21"/>
      </top>
      <bottom style="medium">
        <color indexed="21"/>
      </bottom>
    </border>
    <border>
      <left style="medium">
        <color rgb="FFFF0000"/>
      </left>
      <right style="thin"/>
      <top style="medium">
        <color rgb="FFFF0000"/>
      </top>
      <bottom style="thin"/>
    </border>
    <border>
      <left style="thin"/>
      <right style="medium">
        <color rgb="FFFF0000"/>
      </right>
      <top style="medium">
        <color rgb="FFFF0000"/>
      </top>
      <bottom style="thin"/>
    </border>
    <border>
      <left style="medium"/>
      <right>
        <color indexed="63"/>
      </right>
      <top style="medium">
        <color rgb="FFFF0000"/>
      </top>
      <bottom style="medium">
        <color rgb="FFFF0000"/>
      </bottom>
    </border>
    <border>
      <left>
        <color indexed="63"/>
      </left>
      <right style="medium"/>
      <top style="medium">
        <color rgb="FFFF0000"/>
      </top>
      <bottom style="medium">
        <color rgb="FFFF0000"/>
      </bottom>
    </border>
    <border>
      <left style="medium">
        <color rgb="FFFF0000"/>
      </left>
      <right>
        <color indexed="63"/>
      </right>
      <top style="medium">
        <color rgb="FFFF0000"/>
      </top>
      <bottom style="thin"/>
    </border>
    <border>
      <left>
        <color indexed="63"/>
      </left>
      <right style="medium">
        <color rgb="FFFF0000"/>
      </right>
      <top style="medium">
        <color rgb="FFFF0000"/>
      </top>
      <bottom style="thin"/>
    </border>
    <border>
      <left style="thin"/>
      <right style="medium">
        <color rgb="FFFF0000"/>
      </right>
      <top>
        <color indexed="63"/>
      </top>
      <bottom>
        <color indexed="63"/>
      </bottom>
    </border>
    <border>
      <left style="medium">
        <color rgb="FFFF0000"/>
      </left>
      <right>
        <color indexed="63"/>
      </right>
      <top style="thin"/>
      <bottom>
        <color indexed="63"/>
      </bottom>
    </border>
    <border>
      <left style="medium">
        <color rgb="FFFF0000"/>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0" fillId="27" borderId="3" applyNumberFormat="0" applyFont="0" applyAlignment="0" applyProtection="0"/>
    <xf numFmtId="0" fontId="56" fillId="28" borderId="1" applyNumberFormat="0" applyAlignment="0" applyProtection="0"/>
    <xf numFmtId="0" fontId="57"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0" borderId="0" applyNumberFormat="0" applyBorder="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289">
    <xf numFmtId="0" fontId="0" fillId="0" borderId="0" xfId="0" applyAlignment="1">
      <alignment/>
    </xf>
    <xf numFmtId="0" fontId="3" fillId="0" borderId="10" xfId="0" applyFont="1" applyBorder="1" applyAlignment="1">
      <alignment horizontal="center" vertical="center" wrapText="1"/>
    </xf>
    <xf numFmtId="0" fontId="3" fillId="0" borderId="0" xfId="0" applyFont="1" applyBorder="1" applyAlignment="1">
      <alignment horizontal="center" wrapText="1"/>
    </xf>
    <xf numFmtId="0" fontId="3" fillId="0" borderId="11"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2" xfId="0" applyFont="1" applyBorder="1" applyAlignment="1">
      <alignment horizontal="center" vertical="center" wrapText="1"/>
    </xf>
    <xf numFmtId="4" fontId="0" fillId="0" borderId="0" xfId="0" applyNumberFormat="1" applyAlignment="1">
      <alignment/>
    </xf>
    <xf numFmtId="4" fontId="3" fillId="0" borderId="13" xfId="0" applyNumberFormat="1" applyFont="1" applyBorder="1" applyAlignment="1">
      <alignment horizontal="center" vertical="center" wrapText="1"/>
    </xf>
    <xf numFmtId="4" fontId="3" fillId="0" borderId="14" xfId="0" applyNumberFormat="1" applyFont="1" applyBorder="1" applyAlignment="1">
      <alignment horizontal="center" vertical="center" wrapText="1"/>
    </xf>
    <xf numFmtId="4" fontId="3" fillId="0" borderId="15" xfId="0" applyNumberFormat="1" applyFont="1" applyBorder="1" applyAlignment="1">
      <alignment horizontal="center" vertical="center" wrapText="1"/>
    </xf>
    <xf numFmtId="4" fontId="3" fillId="33" borderId="16" xfId="0" applyNumberFormat="1" applyFont="1" applyFill="1" applyBorder="1" applyAlignment="1">
      <alignment horizontal="center" vertical="center" wrapText="1"/>
    </xf>
    <xf numFmtId="4" fontId="5" fillId="0" borderId="11" xfId="0" applyNumberFormat="1" applyFont="1" applyBorder="1" applyAlignment="1">
      <alignment horizontal="center" vertical="center" wrapText="1"/>
    </xf>
    <xf numFmtId="4" fontId="3" fillId="33" borderId="11" xfId="0" applyNumberFormat="1" applyFont="1" applyFill="1" applyBorder="1" applyAlignment="1">
      <alignment horizontal="center" vertical="center" wrapText="1"/>
    </xf>
    <xf numFmtId="4" fontId="3" fillId="0" borderId="10" xfId="0" applyNumberFormat="1" applyFont="1" applyBorder="1" applyAlignment="1">
      <alignment horizontal="center" vertical="center" wrapText="1"/>
    </xf>
    <xf numFmtId="4" fontId="3" fillId="33" borderId="10" xfId="0" applyNumberFormat="1" applyFont="1" applyFill="1" applyBorder="1" applyAlignment="1">
      <alignment horizontal="center" vertical="center" wrapText="1"/>
    </xf>
    <xf numFmtId="4" fontId="0" fillId="0" borderId="10" xfId="0" applyNumberFormat="1" applyBorder="1" applyAlignment="1">
      <alignment horizontal="center" wrapText="1"/>
    </xf>
    <xf numFmtId="0" fontId="0" fillId="0" borderId="10" xfId="0" applyBorder="1" applyAlignment="1">
      <alignment horizontal="center" vertical="center" wrapText="1"/>
    </xf>
    <xf numFmtId="165" fontId="0" fillId="0" borderId="10" xfId="0" applyNumberFormat="1" applyBorder="1" applyAlignment="1">
      <alignment horizontal="center" wrapText="1"/>
    </xf>
    <xf numFmtId="0" fontId="0" fillId="0" borderId="10" xfId="0" applyBorder="1" applyAlignment="1">
      <alignment/>
    </xf>
    <xf numFmtId="165" fontId="0" fillId="0" borderId="10" xfId="0" applyNumberFormat="1" applyBorder="1" applyAlignment="1">
      <alignment/>
    </xf>
    <xf numFmtId="4" fontId="3" fillId="0" borderId="12" xfId="0" applyNumberFormat="1" applyFont="1" applyBorder="1" applyAlignment="1">
      <alignment horizontal="center" vertical="center" wrapText="1"/>
    </xf>
    <xf numFmtId="4" fontId="0" fillId="0" borderId="10" xfId="0" applyNumberFormat="1" applyBorder="1" applyAlignment="1">
      <alignment horizontal="center" vertical="center" wrapText="1"/>
    </xf>
    <xf numFmtId="0" fontId="0" fillId="0" borderId="0" xfId="0" applyAlignment="1">
      <alignment horizontal="center" vertical="center"/>
    </xf>
    <xf numFmtId="4" fontId="0" fillId="33" borderId="10" xfId="0" applyNumberFormat="1" applyFill="1" applyBorder="1" applyAlignment="1">
      <alignment/>
    </xf>
    <xf numFmtId="4" fontId="6" fillId="0" borderId="0" xfId="0" applyNumberFormat="1" applyFont="1" applyAlignment="1">
      <alignment/>
    </xf>
    <xf numFmtId="4" fontId="0" fillId="34" borderId="10" xfId="0" applyNumberFormat="1" applyFill="1" applyBorder="1" applyAlignment="1">
      <alignment/>
    </xf>
    <xf numFmtId="0" fontId="3" fillId="0" borderId="12" xfId="0" applyFont="1" applyBorder="1" applyAlignment="1">
      <alignment horizontal="center" wrapText="1"/>
    </xf>
    <xf numFmtId="4" fontId="3" fillId="0" borderId="10" xfId="0" applyNumberFormat="1" applyFont="1" applyBorder="1" applyAlignment="1">
      <alignment horizontal="center" wrapText="1"/>
    </xf>
    <xf numFmtId="4" fontId="3" fillId="0" borderId="10" xfId="0" applyNumberFormat="1" applyFont="1" applyFill="1" applyBorder="1" applyAlignment="1">
      <alignment horizontal="center" vertical="center" wrapText="1"/>
    </xf>
    <xf numFmtId="4" fontId="0" fillId="0" borderId="10" xfId="0" applyNumberFormat="1" applyBorder="1" applyAlignment="1">
      <alignment/>
    </xf>
    <xf numFmtId="4" fontId="3" fillId="0" borderId="10" xfId="0" applyNumberFormat="1" applyFont="1" applyFill="1" applyBorder="1" applyAlignment="1">
      <alignment horizontal="center" wrapText="1"/>
    </xf>
    <xf numFmtId="4" fontId="3" fillId="33" borderId="10" xfId="0" applyNumberFormat="1" applyFont="1" applyFill="1" applyBorder="1" applyAlignment="1">
      <alignment horizontal="center" wrapText="1"/>
    </xf>
    <xf numFmtId="0" fontId="3" fillId="0" borderId="0" xfId="0" applyFont="1" applyAlignment="1">
      <alignment vertical="center"/>
    </xf>
    <xf numFmtId="4" fontId="3" fillId="0" borderId="10" xfId="0" applyNumberFormat="1" applyFont="1" applyBorder="1" applyAlignment="1">
      <alignment vertical="center"/>
    </xf>
    <xf numFmtId="0" fontId="3" fillId="0" borderId="10" xfId="0" applyFont="1" applyBorder="1" applyAlignment="1">
      <alignment vertical="center"/>
    </xf>
    <xf numFmtId="0" fontId="0" fillId="0" borderId="10" xfId="0" applyBorder="1" applyAlignment="1">
      <alignment horizontal="center" vertical="center"/>
    </xf>
    <xf numFmtId="4" fontId="3" fillId="0" borderId="10" xfId="0" applyNumberFormat="1" applyFont="1" applyFill="1" applyBorder="1" applyAlignment="1" applyProtection="1">
      <alignment horizontal="center" wrapText="1"/>
      <protection/>
    </xf>
    <xf numFmtId="0" fontId="7" fillId="0" borderId="0" xfId="0" applyFont="1" applyAlignment="1">
      <alignment/>
    </xf>
    <xf numFmtId="0" fontId="3" fillId="0" borderId="12" xfId="0" applyFont="1" applyFill="1" applyBorder="1" applyAlignment="1">
      <alignment horizontal="center" vertical="center" wrapText="1"/>
    </xf>
    <xf numFmtId="166" fontId="3" fillId="0" borderId="10" xfId="0" applyNumberFormat="1" applyFont="1" applyFill="1" applyBorder="1" applyAlignment="1">
      <alignment horizontal="center" vertical="center" wrapText="1"/>
    </xf>
    <xf numFmtId="0" fontId="3" fillId="0" borderId="10" xfId="0" applyFont="1" applyBorder="1" applyAlignment="1">
      <alignment horizontal="center" wrapText="1"/>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4" fontId="0" fillId="33" borderId="10" xfId="0" applyNumberFormat="1" applyFill="1" applyBorder="1" applyAlignment="1">
      <alignment horizontal="center" wrapText="1"/>
    </xf>
    <xf numFmtId="4" fontId="3" fillId="0" borderId="10" xfId="0" applyNumberFormat="1" applyFont="1" applyBorder="1" applyAlignment="1">
      <alignment/>
    </xf>
    <xf numFmtId="0" fontId="9" fillId="0" borderId="0" xfId="0" applyFont="1" applyAlignment="1">
      <alignment/>
    </xf>
    <xf numFmtId="0" fontId="0" fillId="0" borderId="0" xfId="0" applyFont="1" applyAlignment="1">
      <alignment wrapText="1"/>
    </xf>
    <xf numFmtId="4" fontId="0" fillId="0" borderId="0" xfId="0" applyNumberFormat="1" applyFont="1" applyAlignment="1">
      <alignment wrapText="1"/>
    </xf>
    <xf numFmtId="0" fontId="11" fillId="35" borderId="0" xfId="0" applyFont="1" applyFill="1" applyAlignment="1">
      <alignment/>
    </xf>
    <xf numFmtId="0" fontId="12" fillId="35" borderId="0" xfId="0" applyFont="1" applyFill="1" applyAlignment="1">
      <alignment/>
    </xf>
    <xf numFmtId="4" fontId="12" fillId="35" borderId="0" xfId="0" applyNumberFormat="1" applyFont="1" applyFill="1" applyAlignment="1">
      <alignment wrapText="1"/>
    </xf>
    <xf numFmtId="0" fontId="12" fillId="35" borderId="0" xfId="0" applyFont="1" applyFill="1" applyAlignment="1">
      <alignment wrapText="1"/>
    </xf>
    <xf numFmtId="0" fontId="12" fillId="0" borderId="0" xfId="0" applyFont="1" applyAlignment="1">
      <alignment wrapText="1"/>
    </xf>
    <xf numFmtId="0" fontId="12" fillId="0" borderId="0" xfId="0" applyFont="1" applyAlignment="1">
      <alignment/>
    </xf>
    <xf numFmtId="4" fontId="12" fillId="0" borderId="0" xfId="0" applyNumberFormat="1" applyFont="1" applyAlignment="1">
      <alignment wrapText="1"/>
    </xf>
    <xf numFmtId="0" fontId="12" fillId="0" borderId="0" xfId="0" applyFont="1" applyAlignment="1">
      <alignment vertical="center"/>
    </xf>
    <xf numFmtId="0" fontId="12" fillId="0" borderId="0" xfId="0" applyFont="1" applyAlignment="1">
      <alignment vertical="center" wrapText="1"/>
    </xf>
    <xf numFmtId="4" fontId="12" fillId="0" borderId="0" xfId="0" applyNumberFormat="1" applyFont="1" applyAlignment="1">
      <alignment vertical="center" wrapText="1"/>
    </xf>
    <xf numFmtId="0" fontId="11" fillId="35" borderId="0" xfId="0" applyFont="1" applyFill="1" applyAlignment="1">
      <alignment/>
    </xf>
    <xf numFmtId="0" fontId="12" fillId="0" borderId="0" xfId="0" applyFont="1" applyAlignment="1">
      <alignment/>
    </xf>
    <xf numFmtId="0" fontId="14" fillId="0" borderId="0" xfId="0" applyFont="1" applyAlignment="1">
      <alignment horizontal="right" vertical="center"/>
    </xf>
    <xf numFmtId="0" fontId="0" fillId="0" borderId="0" xfId="0" applyFont="1" applyAlignment="1">
      <alignment vertical="center" wrapText="1"/>
    </xf>
    <xf numFmtId="4" fontId="0" fillId="0" borderId="0" xfId="0" applyNumberFormat="1" applyFont="1" applyAlignment="1">
      <alignment vertical="center" wrapText="1"/>
    </xf>
    <xf numFmtId="0" fontId="12" fillId="0" borderId="10" xfId="0" applyFont="1" applyBorder="1" applyAlignment="1">
      <alignment horizontal="center" vertical="center" wrapText="1"/>
    </xf>
    <xf numFmtId="0" fontId="12" fillId="0" borderId="0" xfId="0" applyFont="1" applyAlignment="1">
      <alignment horizontal="center" vertical="center" wrapText="1"/>
    </xf>
    <xf numFmtId="0" fontId="12" fillId="0" borderId="17" xfId="0" applyFont="1" applyBorder="1" applyAlignment="1">
      <alignment vertical="center" wrapText="1"/>
    </xf>
    <xf numFmtId="0" fontId="12" fillId="0" borderId="13" xfId="0" applyFont="1" applyBorder="1" applyAlignment="1">
      <alignment vertical="center" wrapText="1"/>
    </xf>
    <xf numFmtId="0" fontId="12" fillId="0" borderId="18" xfId="0" applyFont="1" applyBorder="1" applyAlignment="1">
      <alignment wrapText="1"/>
    </xf>
    <xf numFmtId="0" fontId="12" fillId="0" borderId="19" xfId="0" applyFont="1" applyBorder="1" applyAlignment="1">
      <alignment wrapText="1"/>
    </xf>
    <xf numFmtId="0" fontId="14" fillId="0" borderId="18" xfId="0" applyFont="1" applyBorder="1" applyAlignment="1">
      <alignment/>
    </xf>
    <xf numFmtId="4" fontId="12" fillId="0" borderId="0" xfId="0" applyNumberFormat="1" applyFont="1" applyBorder="1" applyAlignment="1">
      <alignment wrapText="1"/>
    </xf>
    <xf numFmtId="4" fontId="12" fillId="0" borderId="20" xfId="0" applyNumberFormat="1" applyFont="1" applyBorder="1" applyAlignment="1">
      <alignment wrapText="1"/>
    </xf>
    <xf numFmtId="0" fontId="12" fillId="0" borderId="21" xfId="0" applyFont="1" applyBorder="1" applyAlignment="1">
      <alignment wrapText="1"/>
    </xf>
    <xf numFmtId="0" fontId="12" fillId="0" borderId="22" xfId="0" applyFont="1" applyBorder="1" applyAlignment="1">
      <alignment wrapText="1"/>
    </xf>
    <xf numFmtId="4" fontId="12" fillId="0" borderId="23" xfId="0" applyNumberFormat="1" applyFont="1" applyBorder="1" applyAlignment="1">
      <alignment wrapText="1"/>
    </xf>
    <xf numFmtId="4" fontId="12" fillId="0" borderId="24" xfId="0" applyNumberFormat="1" applyFont="1" applyBorder="1" applyAlignment="1">
      <alignment wrapText="1"/>
    </xf>
    <xf numFmtId="0" fontId="12" fillId="0" borderId="17" xfId="0" applyFont="1" applyBorder="1" applyAlignment="1">
      <alignment wrapText="1"/>
    </xf>
    <xf numFmtId="0" fontId="12" fillId="0" borderId="13" xfId="0" applyFont="1" applyBorder="1" applyAlignment="1">
      <alignment wrapText="1"/>
    </xf>
    <xf numFmtId="4" fontId="12" fillId="0" borderId="25" xfId="0" applyNumberFormat="1" applyFont="1" applyBorder="1" applyAlignment="1">
      <alignment wrapText="1"/>
    </xf>
    <xf numFmtId="0" fontId="17" fillId="0" borderId="18" xfId="0" applyFont="1" applyBorder="1" applyAlignment="1">
      <alignment/>
    </xf>
    <xf numFmtId="0" fontId="14" fillId="0" borderId="18" xfId="0" applyFont="1" applyBorder="1" applyAlignment="1">
      <alignment vertical="center"/>
    </xf>
    <xf numFmtId="0" fontId="16" fillId="0" borderId="20" xfId="0" applyFont="1" applyBorder="1" applyAlignment="1">
      <alignment vertical="center" wrapText="1"/>
    </xf>
    <xf numFmtId="0" fontId="17" fillId="0" borderId="0" xfId="0" applyFont="1" applyBorder="1" applyAlignment="1">
      <alignment vertical="center" wrapText="1"/>
    </xf>
    <xf numFmtId="0" fontId="17" fillId="0" borderId="25" xfId="0" applyFont="1" applyBorder="1" applyAlignment="1">
      <alignment horizontal="center" vertical="center" wrapText="1"/>
    </xf>
    <xf numFmtId="0" fontId="14" fillId="0" borderId="18" xfId="0" applyFont="1" applyBorder="1" applyAlignment="1">
      <alignment/>
    </xf>
    <xf numFmtId="0" fontId="14" fillId="0" borderId="19" xfId="0" applyFont="1" applyBorder="1" applyAlignment="1">
      <alignment/>
    </xf>
    <xf numFmtId="0" fontId="12" fillId="0" borderId="18" xfId="0" applyFont="1" applyBorder="1" applyAlignment="1">
      <alignment vertical="center" wrapText="1"/>
    </xf>
    <xf numFmtId="0" fontId="12" fillId="0" borderId="19" xfId="0" applyFont="1" applyBorder="1" applyAlignment="1">
      <alignment vertical="center" wrapText="1"/>
    </xf>
    <xf numFmtId="4" fontId="12" fillId="0" borderId="0" xfId="0" applyNumberFormat="1" applyFont="1" applyBorder="1" applyAlignment="1">
      <alignment vertical="center" wrapText="1"/>
    </xf>
    <xf numFmtId="0" fontId="14" fillId="0" borderId="0" xfId="0" applyFont="1" applyBorder="1" applyAlignment="1">
      <alignment/>
    </xf>
    <xf numFmtId="0" fontId="12" fillId="0" borderId="21" xfId="0" applyFont="1" applyBorder="1" applyAlignment="1">
      <alignment vertical="center" wrapText="1"/>
    </xf>
    <xf numFmtId="0" fontId="12" fillId="0" borderId="22" xfId="0" applyFont="1" applyBorder="1" applyAlignment="1">
      <alignment vertical="center" wrapText="1"/>
    </xf>
    <xf numFmtId="0" fontId="17" fillId="0" borderId="26" xfId="0" applyFont="1" applyBorder="1" applyAlignment="1">
      <alignment horizontal="center" vertical="center" wrapText="1"/>
    </xf>
    <xf numFmtId="0" fontId="17" fillId="0" borderId="20" xfId="0" applyFont="1" applyBorder="1" applyAlignment="1">
      <alignment vertical="center" wrapText="1"/>
    </xf>
    <xf numFmtId="0" fontId="14" fillId="0" borderId="21" xfId="0" applyFont="1" applyBorder="1" applyAlignment="1">
      <alignment/>
    </xf>
    <xf numFmtId="0" fontId="14" fillId="0" borderId="0" xfId="0" applyFont="1" applyBorder="1" applyAlignment="1">
      <alignment wrapText="1"/>
    </xf>
    <xf numFmtId="0" fontId="14" fillId="0" borderId="0" xfId="0" applyFont="1" applyBorder="1" applyAlignment="1">
      <alignment vertical="center" wrapText="1"/>
    </xf>
    <xf numFmtId="0" fontId="0" fillId="0" borderId="21" xfId="0" applyBorder="1" applyAlignment="1">
      <alignment/>
    </xf>
    <xf numFmtId="0" fontId="0" fillId="0" borderId="22" xfId="0" applyBorder="1" applyAlignment="1">
      <alignment/>
    </xf>
    <xf numFmtId="0" fontId="17" fillId="0" borderId="24" xfId="0" applyFont="1" applyBorder="1" applyAlignment="1">
      <alignment vertical="center" wrapText="1"/>
    </xf>
    <xf numFmtId="4" fontId="3" fillId="33" borderId="27" xfId="0" applyNumberFormat="1" applyFont="1" applyFill="1" applyBorder="1" applyAlignment="1">
      <alignment horizontal="center" vertical="center" wrapText="1"/>
    </xf>
    <xf numFmtId="0" fontId="12" fillId="0" borderId="0" xfId="0" applyFont="1" applyBorder="1" applyAlignment="1">
      <alignment wrapText="1"/>
    </xf>
    <xf numFmtId="0" fontId="12" fillId="0" borderId="0" xfId="0" applyFont="1" applyBorder="1" applyAlignment="1">
      <alignment horizontal="center" wrapText="1"/>
    </xf>
    <xf numFmtId="4" fontId="3" fillId="36" borderId="10" xfId="0" applyNumberFormat="1" applyFont="1" applyFill="1" applyBorder="1" applyAlignment="1">
      <alignment horizontal="center" wrapText="1"/>
    </xf>
    <xf numFmtId="10" fontId="3" fillId="36" borderId="10" xfId="0" applyNumberFormat="1" applyFont="1" applyFill="1" applyBorder="1" applyAlignment="1">
      <alignment horizontal="center" wrapText="1"/>
    </xf>
    <xf numFmtId="4" fontId="0" fillId="0" borderId="28" xfId="0" applyNumberFormat="1" applyBorder="1" applyAlignment="1">
      <alignment/>
    </xf>
    <xf numFmtId="4" fontId="3" fillId="0" borderId="0" xfId="0" applyNumberFormat="1" applyFont="1" applyBorder="1" applyAlignment="1">
      <alignment wrapText="1"/>
    </xf>
    <xf numFmtId="4" fontId="0" fillId="0" borderId="0" xfId="0" applyNumberFormat="1" applyBorder="1" applyAlignment="1">
      <alignment/>
    </xf>
    <xf numFmtId="0" fontId="0" fillId="0" borderId="29" xfId="0" applyBorder="1" applyAlignment="1">
      <alignment/>
    </xf>
    <xf numFmtId="0" fontId="10" fillId="0" borderId="0" xfId="0" applyFont="1" applyAlignment="1">
      <alignment horizontal="center"/>
    </xf>
    <xf numFmtId="0" fontId="12" fillId="0" borderId="0" xfId="0" applyFont="1" applyAlignment="1">
      <alignment horizontal="center"/>
    </xf>
    <xf numFmtId="0" fontId="7" fillId="0" borderId="0" xfId="0" applyFont="1" applyAlignment="1">
      <alignment horizontal="center"/>
    </xf>
    <xf numFmtId="0" fontId="3" fillId="33" borderId="11" xfId="0" applyFont="1" applyFill="1" applyBorder="1" applyAlignment="1">
      <alignment horizontal="center" vertical="center" wrapText="1"/>
    </xf>
    <xf numFmtId="4" fontId="3" fillId="0" borderId="26" xfId="0" applyNumberFormat="1" applyFont="1" applyBorder="1" applyAlignment="1">
      <alignment horizontal="center" vertical="center" wrapText="1"/>
    </xf>
    <xf numFmtId="4" fontId="3" fillId="0" borderId="20" xfId="0" applyNumberFormat="1" applyFont="1" applyBorder="1" applyAlignment="1">
      <alignment horizontal="center" vertical="center" wrapText="1"/>
    </xf>
    <xf numFmtId="4" fontId="3" fillId="33" borderId="26" xfId="0" applyNumberFormat="1" applyFont="1" applyFill="1" applyBorder="1" applyAlignment="1">
      <alignment horizontal="center" vertical="center" wrapText="1"/>
    </xf>
    <xf numFmtId="4" fontId="3" fillId="0" borderId="23" xfId="0" applyNumberFormat="1" applyFont="1" applyBorder="1" applyAlignment="1">
      <alignment vertical="center"/>
    </xf>
    <xf numFmtId="0" fontId="0" fillId="0" borderId="0" xfId="0" applyBorder="1" applyAlignment="1">
      <alignment horizontal="center" vertical="center"/>
    </xf>
    <xf numFmtId="0" fontId="0" fillId="0" borderId="0" xfId="0" applyBorder="1" applyAlignment="1">
      <alignment/>
    </xf>
    <xf numFmtId="0" fontId="0" fillId="0" borderId="18" xfId="0" applyBorder="1" applyAlignment="1">
      <alignment/>
    </xf>
    <xf numFmtId="0" fontId="17" fillId="0" borderId="17" xfId="0" applyFont="1" applyBorder="1" applyAlignment="1">
      <alignment horizontal="center" vertical="center" wrapText="1"/>
    </xf>
    <xf numFmtId="0" fontId="10" fillId="0" borderId="0" xfId="0" applyFont="1" applyAlignment="1">
      <alignment horizontal="left"/>
    </xf>
    <xf numFmtId="0" fontId="22" fillId="0" borderId="0" xfId="0" applyFont="1" applyAlignment="1">
      <alignment horizontal="left"/>
    </xf>
    <xf numFmtId="4" fontId="0" fillId="0" borderId="24" xfId="0" applyNumberFormat="1" applyBorder="1" applyAlignment="1">
      <alignment/>
    </xf>
    <xf numFmtId="0" fontId="14" fillId="0" borderId="25" xfId="0" applyFont="1" applyBorder="1" applyAlignment="1">
      <alignment/>
    </xf>
    <xf numFmtId="0" fontId="14" fillId="0" borderId="0" xfId="0" applyFont="1" applyBorder="1" applyAlignment="1">
      <alignment vertical="center"/>
    </xf>
    <xf numFmtId="0" fontId="17" fillId="0" borderId="0" xfId="0" applyFont="1" applyBorder="1" applyAlignment="1">
      <alignment/>
    </xf>
    <xf numFmtId="0" fontId="12" fillId="0" borderId="0" xfId="0" applyFont="1" applyBorder="1" applyAlignment="1">
      <alignment vertical="center" wrapText="1"/>
    </xf>
    <xf numFmtId="0" fontId="12" fillId="0" borderId="25" xfId="0" applyFont="1" applyBorder="1" applyAlignment="1">
      <alignment wrapText="1"/>
    </xf>
    <xf numFmtId="0" fontId="12" fillId="0" borderId="25" xfId="0" applyFont="1" applyBorder="1" applyAlignment="1">
      <alignment vertical="center" wrapText="1"/>
    </xf>
    <xf numFmtId="0" fontId="12" fillId="0" borderId="24" xfId="0" applyFont="1" applyBorder="1" applyAlignment="1">
      <alignment vertical="center" wrapText="1"/>
    </xf>
    <xf numFmtId="0" fontId="12" fillId="0" borderId="24" xfId="0" applyFont="1" applyBorder="1" applyAlignment="1">
      <alignment wrapText="1"/>
    </xf>
    <xf numFmtId="0" fontId="0" fillId="0" borderId="24" xfId="0" applyBorder="1" applyAlignment="1">
      <alignment/>
    </xf>
    <xf numFmtId="0" fontId="17" fillId="0" borderId="17" xfId="0" applyFont="1" applyBorder="1" applyAlignment="1">
      <alignment/>
    </xf>
    <xf numFmtId="0" fontId="16" fillId="0" borderId="18" xfId="0" applyFont="1" applyBorder="1" applyAlignment="1">
      <alignment vertical="center" wrapText="1"/>
    </xf>
    <xf numFmtId="0" fontId="17" fillId="0" borderId="18" xfId="0" applyFont="1" applyBorder="1" applyAlignment="1">
      <alignment vertical="center" wrapText="1"/>
    </xf>
    <xf numFmtId="4" fontId="12" fillId="0" borderId="18" xfId="0" applyNumberFormat="1" applyFont="1" applyBorder="1" applyAlignment="1">
      <alignment wrapText="1"/>
    </xf>
    <xf numFmtId="4" fontId="12" fillId="0" borderId="21" xfId="0" applyNumberFormat="1" applyFont="1" applyBorder="1" applyAlignment="1">
      <alignment wrapText="1"/>
    </xf>
    <xf numFmtId="4" fontId="16" fillId="0" borderId="20" xfId="0" applyNumberFormat="1" applyFont="1" applyBorder="1" applyAlignment="1">
      <alignment vertical="center" wrapText="1"/>
    </xf>
    <xf numFmtId="4" fontId="17" fillId="0" borderId="0" xfId="0" applyNumberFormat="1" applyFont="1" applyBorder="1" applyAlignment="1">
      <alignment horizontal="left" wrapText="1"/>
    </xf>
    <xf numFmtId="0" fontId="0" fillId="0" borderId="0" xfId="0" applyFont="1" applyBorder="1" applyAlignment="1">
      <alignment wrapText="1"/>
    </xf>
    <xf numFmtId="0" fontId="12" fillId="0" borderId="30" xfId="0" applyFont="1" applyBorder="1" applyAlignment="1">
      <alignment vertical="center"/>
    </xf>
    <xf numFmtId="0" fontId="12" fillId="0" borderId="31" xfId="0" applyFont="1" applyBorder="1" applyAlignment="1">
      <alignment vertical="center" wrapText="1"/>
    </xf>
    <xf numFmtId="4" fontId="12" fillId="0" borderId="31" xfId="0" applyNumberFormat="1" applyFont="1" applyBorder="1" applyAlignment="1">
      <alignment vertical="center" wrapText="1"/>
    </xf>
    <xf numFmtId="0" fontId="14" fillId="0" borderId="31" xfId="0" applyFont="1" applyBorder="1" applyAlignment="1">
      <alignment horizontal="right" vertical="center"/>
    </xf>
    <xf numFmtId="4" fontId="12" fillId="0" borderId="31" xfId="0" applyNumberFormat="1" applyFont="1" applyBorder="1" applyAlignment="1">
      <alignment horizontal="center" vertical="center" wrapText="1"/>
    </xf>
    <xf numFmtId="4" fontId="12" fillId="0" borderId="32" xfId="0" applyNumberFormat="1" applyFont="1" applyBorder="1" applyAlignment="1">
      <alignment horizontal="center" vertical="center" wrapText="1"/>
    </xf>
    <xf numFmtId="0" fontId="12" fillId="0" borderId="33" xfId="0" applyFont="1" applyBorder="1" applyAlignment="1">
      <alignment vertical="center"/>
    </xf>
    <xf numFmtId="4" fontId="12" fillId="0" borderId="34" xfId="0" applyNumberFormat="1" applyFont="1" applyBorder="1" applyAlignment="1">
      <alignment vertical="center" wrapText="1"/>
    </xf>
    <xf numFmtId="0" fontId="0" fillId="0" borderId="33" xfId="0" applyFont="1" applyBorder="1" applyAlignment="1">
      <alignment wrapText="1"/>
    </xf>
    <xf numFmtId="4" fontId="0" fillId="0" borderId="34" xfId="0" applyNumberFormat="1" applyFont="1" applyBorder="1" applyAlignment="1">
      <alignment wrapText="1"/>
    </xf>
    <xf numFmtId="0" fontId="0" fillId="0" borderId="33" xfId="0" applyBorder="1" applyAlignment="1">
      <alignment/>
    </xf>
    <xf numFmtId="4" fontId="0" fillId="0" borderId="34" xfId="0" applyNumberFormat="1" applyBorder="1" applyAlignment="1">
      <alignment/>
    </xf>
    <xf numFmtId="0" fontId="0" fillId="0" borderId="35" xfId="0" applyBorder="1" applyAlignment="1">
      <alignment/>
    </xf>
    <xf numFmtId="0" fontId="0" fillId="0" borderId="36" xfId="0" applyBorder="1" applyAlignment="1">
      <alignment/>
    </xf>
    <xf numFmtId="4" fontId="0" fillId="0" borderId="36" xfId="0" applyNumberFormat="1" applyBorder="1" applyAlignment="1">
      <alignment/>
    </xf>
    <xf numFmtId="4" fontId="0" fillId="0" borderId="37" xfId="0" applyNumberFormat="1" applyBorder="1" applyAlignment="1">
      <alignment/>
    </xf>
    <xf numFmtId="0" fontId="12" fillId="0" borderId="38"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47" xfId="0" applyFont="1" applyBorder="1" applyAlignment="1">
      <alignment horizontal="center" vertical="center" wrapText="1"/>
    </xf>
    <xf numFmtId="4" fontId="0" fillId="0" borderId="48" xfId="0" applyNumberFormat="1" applyBorder="1" applyAlignment="1">
      <alignment/>
    </xf>
    <xf numFmtId="0" fontId="0" fillId="0" borderId="49" xfId="0" applyBorder="1" applyAlignment="1">
      <alignment/>
    </xf>
    <xf numFmtId="0" fontId="7" fillId="0" borderId="50" xfId="0" applyFont="1" applyBorder="1" applyAlignment="1">
      <alignment vertical="center"/>
    </xf>
    <xf numFmtId="0" fontId="7" fillId="0" borderId="51" xfId="0" applyFont="1" applyBorder="1" applyAlignment="1">
      <alignment vertical="center"/>
    </xf>
    <xf numFmtId="0" fontId="7" fillId="0" borderId="51" xfId="0" applyFont="1" applyBorder="1" applyAlignment="1">
      <alignment vertical="center" wrapText="1"/>
    </xf>
    <xf numFmtId="0" fontId="23" fillId="0" borderId="51" xfId="0" applyFont="1" applyBorder="1" applyAlignment="1">
      <alignment horizontal="right" vertical="center"/>
    </xf>
    <xf numFmtId="0" fontId="7" fillId="0" borderId="52" xfId="0" applyFont="1" applyBorder="1" applyAlignment="1">
      <alignment vertical="center"/>
    </xf>
    <xf numFmtId="0" fontId="68" fillId="0" borderId="0" xfId="0" applyFont="1" applyAlignment="1">
      <alignment horizontal="right" vertical="center"/>
    </xf>
    <xf numFmtId="0" fontId="69" fillId="0" borderId="0" xfId="0" applyFont="1" applyAlignment="1">
      <alignment vertical="center" wrapText="1"/>
    </xf>
    <xf numFmtId="4" fontId="69" fillId="0" borderId="0" xfId="0" applyNumberFormat="1" applyFont="1" applyAlignment="1">
      <alignment vertical="center" wrapText="1"/>
    </xf>
    <xf numFmtId="4" fontId="69" fillId="0" borderId="0" xfId="0" applyNumberFormat="1" applyFont="1" applyAlignment="1">
      <alignment vertical="center"/>
    </xf>
    <xf numFmtId="0" fontId="70" fillId="0" borderId="0" xfId="0" applyFont="1" applyAlignment="1">
      <alignment vertical="center"/>
    </xf>
    <xf numFmtId="0" fontId="71" fillId="0" borderId="0" xfId="0" applyFont="1" applyAlignment="1">
      <alignment horizontal="right" vertical="center"/>
    </xf>
    <xf numFmtId="0" fontId="70" fillId="0" borderId="0" xfId="0" applyFont="1" applyAlignment="1">
      <alignment vertical="center" wrapText="1"/>
    </xf>
    <xf numFmtId="0" fontId="70" fillId="37" borderId="0" xfId="0" applyFont="1" applyFill="1" applyAlignment="1">
      <alignment vertical="center"/>
    </xf>
    <xf numFmtId="4" fontId="70" fillId="0" borderId="0" xfId="0" applyNumberFormat="1" applyFont="1" applyAlignment="1">
      <alignment vertical="center" wrapText="1"/>
    </xf>
    <xf numFmtId="1" fontId="70" fillId="0" borderId="0" xfId="0" applyNumberFormat="1" applyFont="1" applyAlignment="1">
      <alignment horizontal="left" vertical="center" wrapText="1"/>
    </xf>
    <xf numFmtId="1" fontId="71" fillId="0" borderId="0" xfId="0" applyNumberFormat="1" applyFont="1" applyAlignment="1">
      <alignment horizontal="right" vertical="center"/>
    </xf>
    <xf numFmtId="0" fontId="70" fillId="0" borderId="0" xfId="0" applyFont="1" applyAlignment="1">
      <alignment horizontal="left" vertical="center" wrapText="1"/>
    </xf>
    <xf numFmtId="4" fontId="70" fillId="0" borderId="0" xfId="0" applyNumberFormat="1" applyFont="1" applyAlignment="1">
      <alignment vertical="center"/>
    </xf>
    <xf numFmtId="4" fontId="70" fillId="0" borderId="0" xfId="0" applyNumberFormat="1" applyFont="1" applyAlignment="1">
      <alignment horizontal="left" vertical="center" wrapText="1"/>
    </xf>
    <xf numFmtId="0" fontId="70" fillId="0" borderId="0" xfId="0" applyFont="1" applyAlignment="1">
      <alignment horizontal="center" vertical="center"/>
    </xf>
    <xf numFmtId="0" fontId="70" fillId="0" borderId="0" xfId="0" applyFont="1" applyAlignment="1">
      <alignment horizontal="left" vertical="center"/>
    </xf>
    <xf numFmtId="0" fontId="72" fillId="0" borderId="0" xfId="0" applyFont="1" applyBorder="1" applyAlignment="1">
      <alignment horizontal="center" vertical="center" wrapText="1"/>
    </xf>
    <xf numFmtId="4" fontId="0" fillId="37" borderId="0" xfId="0" applyNumberFormat="1" applyFill="1" applyAlignment="1">
      <alignment/>
    </xf>
    <xf numFmtId="4" fontId="0" fillId="37" borderId="10" xfId="0" applyNumberFormat="1" applyFill="1" applyBorder="1" applyAlignment="1">
      <alignment horizontal="center" wrapText="1"/>
    </xf>
    <xf numFmtId="4" fontId="0" fillId="37" borderId="10" xfId="0" applyNumberFormat="1" applyFill="1" applyBorder="1" applyAlignment="1">
      <alignment/>
    </xf>
    <xf numFmtId="4" fontId="0" fillId="37" borderId="10" xfId="0" applyNumberFormat="1" applyFill="1" applyBorder="1" applyAlignment="1">
      <alignment horizontal="center" vertical="center" wrapText="1"/>
    </xf>
    <xf numFmtId="4" fontId="4" fillId="37" borderId="10" xfId="0" applyNumberFormat="1" applyFont="1" applyFill="1" applyBorder="1" applyAlignment="1">
      <alignment horizontal="center" vertical="center" wrapText="1"/>
    </xf>
    <xf numFmtId="4" fontId="0" fillId="0" borderId="0" xfId="0" applyNumberFormat="1" applyFont="1" applyBorder="1" applyAlignment="1">
      <alignment horizontal="left" wrapText="1"/>
    </xf>
    <xf numFmtId="0" fontId="3" fillId="0" borderId="0" xfId="0" applyFont="1" applyAlignment="1">
      <alignment/>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8" fillId="0" borderId="0" xfId="0" applyFont="1" applyBorder="1" applyAlignment="1">
      <alignment horizontal="left" wrapText="1"/>
    </xf>
    <xf numFmtId="0" fontId="14" fillId="0" borderId="18" xfId="0" applyFont="1" applyBorder="1" applyAlignment="1">
      <alignment horizontal="left" wrapText="1"/>
    </xf>
    <xf numFmtId="0" fontId="14" fillId="0" borderId="0" xfId="0" applyFont="1" applyBorder="1" applyAlignment="1">
      <alignment horizontal="left" wrapText="1"/>
    </xf>
    <xf numFmtId="0" fontId="22" fillId="0" borderId="0" xfId="0" applyFont="1" applyBorder="1" applyAlignment="1">
      <alignment horizontal="left" wrapText="1"/>
    </xf>
    <xf numFmtId="0" fontId="17" fillId="0" borderId="24" xfId="0" applyFont="1" applyBorder="1" applyAlignment="1">
      <alignment horizontal="left" vertical="center" wrapText="1"/>
    </xf>
    <xf numFmtId="4" fontId="0" fillId="0" borderId="0" xfId="0" applyNumberFormat="1" applyFont="1" applyBorder="1" applyAlignment="1">
      <alignment horizontal="left" wrapText="1"/>
    </xf>
    <xf numFmtId="0" fontId="17" fillId="0" borderId="0" xfId="0" applyFont="1" applyBorder="1" applyAlignment="1">
      <alignment horizontal="left" vertical="center" wrapText="1"/>
    </xf>
    <xf numFmtId="0" fontId="12" fillId="0" borderId="0" xfId="0" applyFont="1" applyBorder="1" applyAlignment="1">
      <alignment horizontal="left" vertical="center" wrapText="1"/>
    </xf>
    <xf numFmtId="0" fontId="0" fillId="0" borderId="12" xfId="0" applyBorder="1" applyAlignment="1">
      <alignment horizontal="left" vertical="top" wrapText="1"/>
    </xf>
    <xf numFmtId="0" fontId="0" fillId="0" borderId="53" xfId="0" applyBorder="1" applyAlignment="1">
      <alignment horizontal="left" vertical="top"/>
    </xf>
    <xf numFmtId="0" fontId="0" fillId="0" borderId="11" xfId="0" applyBorder="1" applyAlignment="1">
      <alignment horizontal="left" vertical="top"/>
    </xf>
    <xf numFmtId="0" fontId="16" fillId="0" borderId="26"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3" xfId="0" applyFont="1" applyBorder="1" applyAlignment="1">
      <alignment horizontal="center" vertical="center" wrapText="1"/>
    </xf>
    <xf numFmtId="4" fontId="12" fillId="0" borderId="0" xfId="0" applyNumberFormat="1" applyFont="1" applyAlignment="1">
      <alignment horizontal="right" vertical="center" wrapText="1"/>
    </xf>
    <xf numFmtId="0" fontId="14" fillId="0" borderId="18" xfId="0" applyFont="1" applyBorder="1" applyAlignment="1">
      <alignment horizontal="left" vertical="center" wrapText="1"/>
    </xf>
    <xf numFmtId="0" fontId="14" fillId="0" borderId="0" xfId="0" applyFont="1" applyBorder="1" applyAlignment="1">
      <alignment horizontal="left" vertical="center" wrapText="1"/>
    </xf>
    <xf numFmtId="0" fontId="19" fillId="0" borderId="26"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3" xfId="0" applyFont="1" applyBorder="1" applyAlignment="1">
      <alignment horizontal="center" vertical="center" wrapText="1"/>
    </xf>
    <xf numFmtId="0" fontId="14" fillId="0" borderId="18" xfId="0" applyFont="1" applyBorder="1" applyAlignment="1">
      <alignment horizontal="center"/>
    </xf>
    <xf numFmtId="0" fontId="14" fillId="0" borderId="19" xfId="0" applyFont="1" applyBorder="1" applyAlignment="1">
      <alignment horizontal="center"/>
    </xf>
    <xf numFmtId="0" fontId="17" fillId="0" borderId="17" xfId="0" applyFont="1" applyBorder="1" applyAlignment="1">
      <alignment horizontal="left" wrapText="1"/>
    </xf>
    <xf numFmtId="0" fontId="14" fillId="0" borderId="25" xfId="0" applyFont="1" applyBorder="1" applyAlignment="1">
      <alignment horizontal="left" wrapText="1"/>
    </xf>
    <xf numFmtId="0" fontId="15" fillId="0" borderId="26"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3" xfId="0" applyFont="1" applyBorder="1" applyAlignment="1">
      <alignment horizontal="center" vertical="center" wrapText="1"/>
    </xf>
    <xf numFmtId="0" fontId="17" fillId="0" borderId="17" xfId="0" applyFont="1" applyBorder="1" applyAlignment="1">
      <alignment horizontal="left" vertical="center" wrapText="1"/>
    </xf>
    <xf numFmtId="0" fontId="17" fillId="0" borderId="25" xfId="0" applyFont="1" applyBorder="1" applyAlignment="1">
      <alignment horizontal="left" vertical="center" wrapText="1"/>
    </xf>
    <xf numFmtId="0" fontId="16" fillId="0" borderId="21"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54" xfId="0" applyFont="1" applyBorder="1" applyAlignment="1">
      <alignment horizontal="center" vertical="center" wrapText="1"/>
    </xf>
    <xf numFmtId="0" fontId="14" fillId="0" borderId="0" xfId="0" applyFont="1" applyBorder="1" applyAlignment="1">
      <alignment horizontal="center" vertical="center"/>
    </xf>
    <xf numFmtId="4" fontId="7" fillId="0" borderId="55" xfId="0" applyNumberFormat="1" applyFont="1" applyBorder="1" applyAlignment="1">
      <alignment horizontal="center" vertical="center" wrapText="1"/>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12" fillId="0" borderId="58" xfId="0" applyFont="1" applyBorder="1" applyAlignment="1">
      <alignment horizontal="center" vertical="center" wrapText="1"/>
    </xf>
    <xf numFmtId="0" fontId="12" fillId="0" borderId="59" xfId="0" applyFont="1" applyBorder="1" applyAlignment="1">
      <alignment horizontal="center" vertical="center" wrapText="1"/>
    </xf>
    <xf numFmtId="4" fontId="12" fillId="0" borderId="53" xfId="0" applyNumberFormat="1" applyFont="1" applyBorder="1" applyAlignment="1">
      <alignment horizontal="center" vertical="center" wrapText="1"/>
    </xf>
    <xf numFmtId="0" fontId="73" fillId="0" borderId="17" xfId="0" applyFont="1" applyBorder="1" applyAlignment="1">
      <alignment horizontal="center" vertical="center" wrapText="1"/>
    </xf>
    <xf numFmtId="0" fontId="73" fillId="0" borderId="25"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21" xfId="0" applyFont="1" applyBorder="1" applyAlignment="1">
      <alignment horizontal="center" vertical="center" wrapText="1"/>
    </xf>
    <xf numFmtId="0" fontId="73" fillId="0" borderId="24" xfId="0" applyFont="1" applyBorder="1" applyAlignment="1">
      <alignment horizontal="center" vertical="center" wrapText="1"/>
    </xf>
    <xf numFmtId="0" fontId="9" fillId="0" borderId="0" xfId="0" applyFont="1" applyAlignment="1">
      <alignment horizontal="center"/>
    </xf>
    <xf numFmtId="0" fontId="25" fillId="0" borderId="0" xfId="0" applyFont="1" applyAlignment="1">
      <alignment horizontal="left"/>
    </xf>
    <xf numFmtId="0" fontId="14" fillId="0" borderId="25" xfId="0" applyFont="1" applyBorder="1" applyAlignment="1">
      <alignment horizontal="center" vertical="center"/>
    </xf>
    <xf numFmtId="0" fontId="12" fillId="0" borderId="39" xfId="0" applyFont="1" applyBorder="1" applyAlignment="1">
      <alignment horizontal="center" vertical="center" wrapText="1"/>
    </xf>
    <xf numFmtId="0" fontId="12" fillId="0" borderId="44" xfId="0" applyFont="1" applyBorder="1" applyAlignment="1">
      <alignment horizontal="center" vertical="center" wrapText="1"/>
    </xf>
    <xf numFmtId="0" fontId="14" fillId="0" borderId="24" xfId="0" applyFont="1" applyBorder="1" applyAlignment="1">
      <alignment horizontal="center" vertical="center"/>
    </xf>
    <xf numFmtId="0" fontId="17" fillId="0" borderId="53" xfId="0" applyFont="1" applyBorder="1" applyAlignment="1">
      <alignment horizontal="left" vertical="center" wrapText="1"/>
    </xf>
    <xf numFmtId="0" fontId="20" fillId="0" borderId="0" xfId="0" applyFont="1" applyAlignment="1">
      <alignment horizontal="left" wrapText="1"/>
    </xf>
    <xf numFmtId="0" fontId="10" fillId="0" borderId="0" xfId="0" applyFont="1" applyAlignment="1">
      <alignment horizontal="left"/>
    </xf>
    <xf numFmtId="0" fontId="8" fillId="0" borderId="0" xfId="0" applyFont="1" applyAlignment="1">
      <alignment horizontal="center"/>
    </xf>
    <xf numFmtId="4" fontId="12" fillId="0" borderId="0" xfId="0" applyNumberFormat="1" applyFont="1" applyAlignment="1">
      <alignment horizontal="left" vertical="center" wrapText="1"/>
    </xf>
    <xf numFmtId="0" fontId="12" fillId="0" borderId="0" xfId="0" applyFont="1" applyAlignment="1">
      <alignment horizontal="left" vertical="center" wrapText="1"/>
    </xf>
    <xf numFmtId="0" fontId="12" fillId="0" borderId="60" xfId="0" applyFont="1" applyBorder="1" applyAlignment="1">
      <alignment horizontal="center" vertical="center"/>
    </xf>
    <xf numFmtId="0" fontId="0" fillId="0" borderId="52" xfId="0" applyBorder="1" applyAlignment="1">
      <alignment horizontal="center" vertical="center"/>
    </xf>
    <xf numFmtId="0" fontId="6" fillId="0" borderId="50" xfId="0" applyFont="1" applyBorder="1" applyAlignment="1">
      <alignment horizontal="center" vertical="center" wrapText="1"/>
    </xf>
    <xf numFmtId="0" fontId="0" fillId="0" borderId="61" xfId="0" applyBorder="1" applyAlignment="1">
      <alignment horizontal="center" vertical="center" wrapText="1"/>
    </xf>
    <xf numFmtId="0" fontId="10" fillId="0" borderId="0" xfId="0" applyFont="1" applyAlignment="1">
      <alignment horizontal="center"/>
    </xf>
    <xf numFmtId="0" fontId="11" fillId="35" borderId="0" xfId="0" applyFont="1" applyFill="1" applyAlignment="1">
      <alignment horizontal="left"/>
    </xf>
    <xf numFmtId="0" fontId="12" fillId="0" borderId="10"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11" xfId="0" applyFont="1" applyBorder="1" applyAlignment="1">
      <alignment horizontal="center" vertical="center" wrapText="1"/>
    </xf>
    <xf numFmtId="4" fontId="12" fillId="0" borderId="26" xfId="0" applyNumberFormat="1" applyFont="1" applyBorder="1" applyAlignment="1">
      <alignment horizontal="center" vertical="center" wrapText="1"/>
    </xf>
    <xf numFmtId="4" fontId="12" fillId="0" borderId="17" xfId="0" applyNumberFormat="1" applyFont="1" applyBorder="1" applyAlignment="1">
      <alignment horizontal="center" vertical="center" wrapText="1"/>
    </xf>
    <xf numFmtId="4" fontId="12" fillId="0" borderId="62" xfId="0" applyNumberFormat="1" applyFont="1" applyBorder="1" applyAlignment="1">
      <alignment horizontal="center" vertical="center" wrapText="1"/>
    </xf>
    <xf numFmtId="4" fontId="12" fillId="0" borderId="63" xfId="0" applyNumberFormat="1" applyFont="1" applyBorder="1" applyAlignment="1">
      <alignment horizontal="center" vertical="center" wrapText="1"/>
    </xf>
    <xf numFmtId="0" fontId="12" fillId="0" borderId="38" xfId="0" applyFont="1" applyBorder="1" applyAlignment="1">
      <alignment horizontal="center" vertical="center" wrapText="1"/>
    </xf>
    <xf numFmtId="4" fontId="70" fillId="0" borderId="0" xfId="0" applyNumberFormat="1" applyFont="1" applyAlignment="1">
      <alignment horizontal="left" vertical="center" wrapText="1"/>
    </xf>
    <xf numFmtId="0" fontId="12" fillId="0" borderId="64"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66" xfId="0" applyFont="1" applyBorder="1" applyAlignment="1">
      <alignment horizontal="center" vertical="center" wrapText="1"/>
    </xf>
    <xf numFmtId="0" fontId="12" fillId="0" borderId="45" xfId="0" applyFont="1" applyBorder="1" applyAlignment="1">
      <alignment horizontal="center" vertical="center" wrapText="1"/>
    </xf>
    <xf numFmtId="0" fontId="7" fillId="0" borderId="0" xfId="0" applyFont="1" applyAlignment="1">
      <alignment horizontal="center"/>
    </xf>
    <xf numFmtId="0" fontId="3" fillId="0" borderId="12" xfId="0" applyFont="1" applyBorder="1" applyAlignment="1">
      <alignment horizontal="center" vertical="center" wrapText="1"/>
    </xf>
    <xf numFmtId="0" fontId="0" fillId="0" borderId="11" xfId="0"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352425</xdr:colOff>
      <xdr:row>0</xdr:row>
      <xdr:rowOff>0</xdr:rowOff>
    </xdr:from>
    <xdr:to>
      <xdr:col>17</xdr:col>
      <xdr:colOff>752475</xdr:colOff>
      <xdr:row>2</xdr:row>
      <xdr:rowOff>0</xdr:rowOff>
    </xdr:to>
    <xdr:sp fLocksText="0">
      <xdr:nvSpPr>
        <xdr:cNvPr id="1" name="Text Box 1"/>
        <xdr:cNvSpPr txBox="1">
          <a:spLocks noChangeArrowheads="1"/>
        </xdr:cNvSpPr>
      </xdr:nvSpPr>
      <xdr:spPr>
        <a:xfrm>
          <a:off x="15154275" y="0"/>
          <a:ext cx="2085975" cy="619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200025</xdr:colOff>
      <xdr:row>140</xdr:row>
      <xdr:rowOff>114300</xdr:rowOff>
    </xdr:from>
    <xdr:to>
      <xdr:col>16</xdr:col>
      <xdr:colOff>381000</xdr:colOff>
      <xdr:row>145</xdr:row>
      <xdr:rowOff>142875</xdr:rowOff>
    </xdr:to>
    <xdr:pic>
      <xdr:nvPicPr>
        <xdr:cNvPr id="2" name="Picture 4" descr="LOGO_EUROPE_COULEUR_UE"/>
        <xdr:cNvPicPr preferRelativeResize="1">
          <a:picLocks noChangeAspect="1"/>
        </xdr:cNvPicPr>
      </xdr:nvPicPr>
      <xdr:blipFill>
        <a:blip r:embed="rId1"/>
        <a:stretch>
          <a:fillRect/>
        </a:stretch>
      </xdr:blipFill>
      <xdr:spPr>
        <a:xfrm>
          <a:off x="15001875" y="42110025"/>
          <a:ext cx="1104900" cy="838200"/>
        </a:xfrm>
        <a:prstGeom prst="rect">
          <a:avLst/>
        </a:prstGeom>
        <a:noFill/>
        <a:ln w="9525" cmpd="sng">
          <a:noFill/>
        </a:ln>
      </xdr:spPr>
    </xdr:pic>
    <xdr:clientData/>
  </xdr:twoCellAnchor>
  <xdr:twoCellAnchor editAs="oneCell">
    <xdr:from>
      <xdr:col>15</xdr:col>
      <xdr:colOff>514350</xdr:colOff>
      <xdr:row>0</xdr:row>
      <xdr:rowOff>190500</xdr:rowOff>
    </xdr:from>
    <xdr:to>
      <xdr:col>17</xdr:col>
      <xdr:colOff>752475</xdr:colOff>
      <xdr:row>3</xdr:row>
      <xdr:rowOff>9525</xdr:rowOff>
    </xdr:to>
    <xdr:pic>
      <xdr:nvPicPr>
        <xdr:cNvPr id="3" name="Image 2"/>
        <xdr:cNvPicPr preferRelativeResize="1">
          <a:picLocks noChangeAspect="1"/>
        </xdr:cNvPicPr>
      </xdr:nvPicPr>
      <xdr:blipFill>
        <a:blip r:embed="rId2"/>
        <a:stretch>
          <a:fillRect/>
        </a:stretch>
      </xdr:blipFill>
      <xdr:spPr>
        <a:xfrm>
          <a:off x="15316200" y="190500"/>
          <a:ext cx="1924050" cy="838200"/>
        </a:xfrm>
        <a:prstGeom prst="rect">
          <a:avLst/>
        </a:prstGeom>
        <a:noFill/>
        <a:ln w="9525" cmpd="sng">
          <a:noFill/>
        </a:ln>
      </xdr:spPr>
    </xdr:pic>
    <xdr:clientData/>
  </xdr:twoCellAnchor>
  <xdr:twoCellAnchor>
    <xdr:from>
      <xdr:col>12</xdr:col>
      <xdr:colOff>409575</xdr:colOff>
      <xdr:row>141</xdr:row>
      <xdr:rowOff>0</xdr:rowOff>
    </xdr:from>
    <xdr:to>
      <xdr:col>15</xdr:col>
      <xdr:colOff>76200</xdr:colOff>
      <xdr:row>145</xdr:row>
      <xdr:rowOff>47625</xdr:rowOff>
    </xdr:to>
    <xdr:pic>
      <xdr:nvPicPr>
        <xdr:cNvPr id="4" name="Image 5" descr="logo NAq"/>
        <xdr:cNvPicPr preferRelativeResize="1">
          <a:picLocks noChangeAspect="1"/>
        </xdr:cNvPicPr>
      </xdr:nvPicPr>
      <xdr:blipFill>
        <a:blip r:embed="rId3"/>
        <a:stretch>
          <a:fillRect/>
        </a:stretch>
      </xdr:blipFill>
      <xdr:spPr>
        <a:xfrm>
          <a:off x="12211050" y="42157650"/>
          <a:ext cx="26670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733425</xdr:colOff>
      <xdr:row>122</xdr:row>
      <xdr:rowOff>47625</xdr:rowOff>
    </xdr:from>
    <xdr:to>
      <xdr:col>17</xdr:col>
      <xdr:colOff>952500</xdr:colOff>
      <xdr:row>126</xdr:row>
      <xdr:rowOff>142875</xdr:rowOff>
    </xdr:to>
    <xdr:pic>
      <xdr:nvPicPr>
        <xdr:cNvPr id="1" name="Picture 2" descr="LOGO_EUROPE_COULEUR_UE"/>
        <xdr:cNvPicPr preferRelativeResize="1">
          <a:picLocks noChangeAspect="1"/>
        </xdr:cNvPicPr>
      </xdr:nvPicPr>
      <xdr:blipFill>
        <a:blip r:embed="rId1"/>
        <a:stretch>
          <a:fillRect/>
        </a:stretch>
      </xdr:blipFill>
      <xdr:spPr>
        <a:xfrm>
          <a:off x="13820775" y="22469475"/>
          <a:ext cx="981075" cy="742950"/>
        </a:xfrm>
        <a:prstGeom prst="rect">
          <a:avLst/>
        </a:prstGeom>
        <a:noFill/>
        <a:ln w="9525" cmpd="sng">
          <a:noFill/>
        </a:ln>
      </xdr:spPr>
    </xdr:pic>
    <xdr:clientData/>
  </xdr:twoCellAnchor>
  <xdr:twoCellAnchor>
    <xdr:from>
      <xdr:col>14</xdr:col>
      <xdr:colOff>600075</xdr:colOff>
      <xdr:row>122</xdr:row>
      <xdr:rowOff>142875</xdr:rowOff>
    </xdr:from>
    <xdr:to>
      <xdr:col>16</xdr:col>
      <xdr:colOff>609600</xdr:colOff>
      <xdr:row>126</xdr:row>
      <xdr:rowOff>28575</xdr:rowOff>
    </xdr:to>
    <xdr:pic>
      <xdr:nvPicPr>
        <xdr:cNvPr id="2" name="Image 5"/>
        <xdr:cNvPicPr preferRelativeResize="1">
          <a:picLocks noChangeAspect="1"/>
        </xdr:cNvPicPr>
      </xdr:nvPicPr>
      <xdr:blipFill>
        <a:blip r:embed="rId2"/>
        <a:stretch>
          <a:fillRect/>
        </a:stretch>
      </xdr:blipFill>
      <xdr:spPr>
        <a:xfrm>
          <a:off x="12011025" y="22564725"/>
          <a:ext cx="1685925" cy="533400"/>
        </a:xfrm>
        <a:prstGeom prst="rect">
          <a:avLst/>
        </a:prstGeom>
        <a:noFill/>
        <a:ln w="9525" cmpd="sng">
          <a:noFill/>
        </a:ln>
      </xdr:spPr>
    </xdr:pic>
    <xdr:clientData/>
  </xdr:twoCellAnchor>
  <xdr:twoCellAnchor editAs="oneCell">
    <xdr:from>
      <xdr:col>15</xdr:col>
      <xdr:colOff>638175</xdr:colOff>
      <xdr:row>0</xdr:row>
      <xdr:rowOff>85725</xdr:rowOff>
    </xdr:from>
    <xdr:to>
      <xdr:col>17</xdr:col>
      <xdr:colOff>981075</xdr:colOff>
      <xdr:row>3</xdr:row>
      <xdr:rowOff>0</xdr:rowOff>
    </xdr:to>
    <xdr:pic>
      <xdr:nvPicPr>
        <xdr:cNvPr id="3" name="Image 4"/>
        <xdr:cNvPicPr preferRelativeResize="1">
          <a:picLocks noChangeAspect="1"/>
        </xdr:cNvPicPr>
      </xdr:nvPicPr>
      <xdr:blipFill>
        <a:blip r:embed="rId3"/>
        <a:stretch>
          <a:fillRect/>
        </a:stretch>
      </xdr:blipFill>
      <xdr:spPr>
        <a:xfrm>
          <a:off x="12915900" y="85725"/>
          <a:ext cx="191452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xdr:colOff>
      <xdr:row>124</xdr:row>
      <xdr:rowOff>28575</xdr:rowOff>
    </xdr:from>
    <xdr:to>
      <xdr:col>17</xdr:col>
      <xdr:colOff>114300</xdr:colOff>
      <xdr:row>128</xdr:row>
      <xdr:rowOff>142875</xdr:rowOff>
    </xdr:to>
    <xdr:pic>
      <xdr:nvPicPr>
        <xdr:cNvPr id="1" name="Picture 4" descr="LOGO_EUROPE_COULEUR_UE"/>
        <xdr:cNvPicPr preferRelativeResize="1">
          <a:picLocks noChangeAspect="1"/>
        </xdr:cNvPicPr>
      </xdr:nvPicPr>
      <xdr:blipFill>
        <a:blip r:embed="rId1"/>
        <a:stretch>
          <a:fillRect/>
        </a:stretch>
      </xdr:blipFill>
      <xdr:spPr>
        <a:xfrm>
          <a:off x="12144375" y="22764750"/>
          <a:ext cx="1009650" cy="762000"/>
        </a:xfrm>
        <a:prstGeom prst="rect">
          <a:avLst/>
        </a:prstGeom>
        <a:noFill/>
        <a:ln w="9525" cmpd="sng">
          <a:noFill/>
        </a:ln>
      </xdr:spPr>
    </xdr:pic>
    <xdr:clientData/>
  </xdr:twoCellAnchor>
  <xdr:twoCellAnchor>
    <xdr:from>
      <xdr:col>12</xdr:col>
      <xdr:colOff>495300</xdr:colOff>
      <xdr:row>125</xdr:row>
      <xdr:rowOff>38100</xdr:rowOff>
    </xdr:from>
    <xdr:to>
      <xdr:col>14</xdr:col>
      <xdr:colOff>657225</xdr:colOff>
      <xdr:row>128</xdr:row>
      <xdr:rowOff>85725</xdr:rowOff>
    </xdr:to>
    <xdr:pic>
      <xdr:nvPicPr>
        <xdr:cNvPr id="2" name="Image 5"/>
        <xdr:cNvPicPr preferRelativeResize="1">
          <a:picLocks noChangeAspect="1"/>
        </xdr:cNvPicPr>
      </xdr:nvPicPr>
      <xdr:blipFill>
        <a:blip r:embed="rId2"/>
        <a:stretch>
          <a:fillRect/>
        </a:stretch>
      </xdr:blipFill>
      <xdr:spPr>
        <a:xfrm>
          <a:off x="10267950" y="22936200"/>
          <a:ext cx="1685925" cy="533400"/>
        </a:xfrm>
        <a:prstGeom prst="rect">
          <a:avLst/>
        </a:prstGeom>
        <a:noFill/>
        <a:ln w="9525" cmpd="sng">
          <a:noFill/>
        </a:ln>
      </xdr:spPr>
    </xdr:pic>
    <xdr:clientData/>
  </xdr:twoCellAnchor>
  <xdr:twoCellAnchor editAs="oneCell">
    <xdr:from>
      <xdr:col>13</xdr:col>
      <xdr:colOff>600075</xdr:colOff>
      <xdr:row>0</xdr:row>
      <xdr:rowOff>85725</xdr:rowOff>
    </xdr:from>
    <xdr:to>
      <xdr:col>17</xdr:col>
      <xdr:colOff>9525</xdr:colOff>
      <xdr:row>2</xdr:row>
      <xdr:rowOff>0</xdr:rowOff>
    </xdr:to>
    <xdr:pic>
      <xdr:nvPicPr>
        <xdr:cNvPr id="3" name="Image 4"/>
        <xdr:cNvPicPr preferRelativeResize="1">
          <a:picLocks noChangeAspect="1"/>
        </xdr:cNvPicPr>
      </xdr:nvPicPr>
      <xdr:blipFill>
        <a:blip r:embed="rId3"/>
        <a:stretch>
          <a:fillRect/>
        </a:stretch>
      </xdr:blipFill>
      <xdr:spPr>
        <a:xfrm>
          <a:off x="11134725" y="85725"/>
          <a:ext cx="19145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R118"/>
  <sheetViews>
    <sheetView tabSelected="1" zoomScalePageLayoutView="0" workbookViewId="0" topLeftCell="A46">
      <selection activeCell="A6" sqref="A6:R6"/>
    </sheetView>
  </sheetViews>
  <sheetFormatPr defaultColWidth="11.421875" defaultRowHeight="12.75"/>
  <cols>
    <col min="1" max="1" width="6.140625" style="0" customWidth="1"/>
    <col min="2" max="2" width="16.7109375" style="0" customWidth="1"/>
    <col min="3" max="3" width="22.00390625" style="0" customWidth="1"/>
    <col min="4" max="4" width="15.421875" style="8" customWidth="1"/>
    <col min="5" max="5" width="10.421875" style="0" customWidth="1"/>
    <col min="6" max="6" width="14.140625" style="8" customWidth="1"/>
    <col min="7" max="7" width="14.8515625" style="8" customWidth="1"/>
    <col min="8" max="8" width="14.57421875" style="0" customWidth="1"/>
    <col min="9" max="9" width="14.421875" style="0" customWidth="1"/>
    <col min="10" max="10" width="14.8515625" style="8" customWidth="1"/>
    <col min="11" max="11" width="16.421875" style="8" bestFit="1" customWidth="1"/>
    <col min="12" max="12" width="17.00390625" style="8" customWidth="1"/>
    <col min="13" max="13" width="16.140625" style="8" customWidth="1"/>
    <col min="14" max="14" width="16.00390625" style="0" customWidth="1"/>
    <col min="15" max="15" width="12.8515625" style="8" customWidth="1"/>
    <col min="16" max="16" width="13.8515625" style="0" customWidth="1"/>
  </cols>
  <sheetData>
    <row r="1" ht="28.5" customHeight="1"/>
    <row r="2" ht="20.25" customHeight="1" thickBot="1">
      <c r="F2" s="111"/>
    </row>
    <row r="3" spans="5:15" ht="31.5" customHeight="1" thickBot="1">
      <c r="E3" s="112"/>
      <c r="F3" s="238" t="s">
        <v>169</v>
      </c>
      <c r="G3" s="239"/>
      <c r="H3" s="239"/>
      <c r="I3" s="239"/>
      <c r="J3" s="239"/>
      <c r="K3" s="240"/>
      <c r="L3" s="109"/>
      <c r="O3" s="202" t="s">
        <v>167</v>
      </c>
    </row>
    <row r="4" spans="7:10" ht="18.75" customHeight="1">
      <c r="G4" s="110"/>
      <c r="H4" s="110"/>
      <c r="I4" s="110"/>
      <c r="J4" s="111"/>
    </row>
    <row r="5" spans="1:18" s="49" customFormat="1" ht="18">
      <c r="A5" s="250" t="s">
        <v>119</v>
      </c>
      <c r="B5" s="250"/>
      <c r="C5" s="250"/>
      <c r="D5" s="250"/>
      <c r="E5" s="250"/>
      <c r="F5" s="250"/>
      <c r="G5" s="250"/>
      <c r="H5" s="250"/>
      <c r="I5" s="250"/>
      <c r="J5" s="250"/>
      <c r="K5" s="250"/>
      <c r="L5" s="250"/>
      <c r="M5" s="250"/>
      <c r="N5" s="250"/>
      <c r="O5" s="250"/>
      <c r="P5" s="250"/>
      <c r="Q5" s="250"/>
      <c r="R5" s="250"/>
    </row>
    <row r="6" spans="1:18" s="49" customFormat="1" ht="140.25" customHeight="1">
      <c r="A6" s="257" t="s">
        <v>118</v>
      </c>
      <c r="B6" s="258"/>
      <c r="C6" s="258"/>
      <c r="D6" s="258"/>
      <c r="E6" s="258"/>
      <c r="F6" s="258"/>
      <c r="G6" s="258"/>
      <c r="H6" s="258"/>
      <c r="I6" s="258"/>
      <c r="J6" s="258"/>
      <c r="K6" s="258"/>
      <c r="L6" s="258"/>
      <c r="M6" s="258"/>
      <c r="N6" s="258"/>
      <c r="O6" s="258"/>
      <c r="P6" s="258"/>
      <c r="Q6" s="258"/>
      <c r="R6" s="258"/>
    </row>
    <row r="7" spans="1:18" s="49" customFormat="1" ht="18">
      <c r="A7" s="259" t="s">
        <v>23</v>
      </c>
      <c r="B7" s="259"/>
      <c r="C7" s="259"/>
      <c r="D7" s="259"/>
      <c r="E7" s="259"/>
      <c r="F7" s="259"/>
      <c r="G7" s="259"/>
      <c r="H7" s="259"/>
      <c r="I7" s="259"/>
      <c r="J7" s="259"/>
      <c r="K7" s="259"/>
      <c r="L7" s="259"/>
      <c r="M7" s="259"/>
      <c r="N7" s="259"/>
      <c r="O7" s="259"/>
      <c r="P7" s="259"/>
      <c r="Q7" s="259"/>
      <c r="R7" s="259"/>
    </row>
    <row r="8" spans="1:18" s="49" customFormat="1" ht="18">
      <c r="A8" s="266" t="s">
        <v>141</v>
      </c>
      <c r="B8" s="266"/>
      <c r="C8" s="266"/>
      <c r="D8" s="266"/>
      <c r="E8" s="266"/>
      <c r="F8" s="266"/>
      <c r="G8" s="266"/>
      <c r="H8" s="266"/>
      <c r="I8" s="266"/>
      <c r="J8" s="266"/>
      <c r="K8" s="266"/>
      <c r="L8" s="266"/>
      <c r="M8" s="266"/>
      <c r="N8" s="266"/>
      <c r="O8" s="266"/>
      <c r="P8" s="266"/>
      <c r="Q8" s="266"/>
      <c r="R8" s="266"/>
    </row>
    <row r="9" spans="1:18" s="49" customFormat="1" ht="35.25" customHeight="1" thickBot="1">
      <c r="A9" s="251" t="s">
        <v>142</v>
      </c>
      <c r="B9" s="251"/>
      <c r="C9" s="251"/>
      <c r="D9" s="251"/>
      <c r="E9" s="251"/>
      <c r="F9" s="251"/>
      <c r="G9" s="251"/>
      <c r="H9" s="251"/>
      <c r="I9" s="113"/>
      <c r="J9" s="113"/>
      <c r="K9" s="113"/>
      <c r="L9" s="113"/>
      <c r="M9" s="113"/>
      <c r="N9" s="125"/>
      <c r="O9" s="126" t="s">
        <v>120</v>
      </c>
      <c r="P9" s="113"/>
      <c r="Q9" s="113"/>
      <c r="R9" s="113"/>
    </row>
    <row r="10" spans="1:18" s="57" customFormat="1" ht="24" customHeight="1" thickBot="1">
      <c r="A10" s="114"/>
      <c r="B10" s="114"/>
      <c r="C10" s="114"/>
      <c r="D10" s="114"/>
      <c r="E10" s="114"/>
      <c r="F10" s="114"/>
      <c r="G10" s="114"/>
      <c r="H10" s="114"/>
      <c r="I10" s="114"/>
      <c r="J10" s="114"/>
      <c r="K10" s="114"/>
      <c r="L10" s="114"/>
      <c r="M10" s="114"/>
      <c r="N10" s="114"/>
      <c r="O10" s="264" t="s">
        <v>113</v>
      </c>
      <c r="P10" s="265"/>
      <c r="Q10" s="262"/>
      <c r="R10" s="263"/>
    </row>
    <row r="11" spans="1:18" s="57" customFormat="1" ht="28.5" customHeight="1" thickBot="1">
      <c r="A11" s="114"/>
      <c r="B11" s="114"/>
      <c r="C11" s="114"/>
      <c r="D11" s="114"/>
      <c r="E11" s="114"/>
      <c r="F11" s="114"/>
      <c r="G11" s="114"/>
      <c r="H11" s="114"/>
      <c r="I11" s="114"/>
      <c r="J11" s="114"/>
      <c r="K11" s="114"/>
      <c r="L11" s="114"/>
      <c r="M11" s="114"/>
      <c r="N11" s="114"/>
      <c r="O11" s="264" t="s">
        <v>34</v>
      </c>
      <c r="P11" s="265"/>
      <c r="Q11" s="262"/>
      <c r="R11" s="263"/>
    </row>
    <row r="12" spans="4:15" s="50" customFormat="1" ht="26.25" customHeight="1">
      <c r="D12" s="51"/>
      <c r="F12" s="51"/>
      <c r="G12" s="51"/>
      <c r="J12" s="51"/>
      <c r="K12" s="51"/>
      <c r="L12" s="51"/>
      <c r="M12" s="51"/>
      <c r="O12" s="51"/>
    </row>
    <row r="13" spans="1:18" s="56" customFormat="1" ht="15">
      <c r="A13" s="52" t="s">
        <v>24</v>
      </c>
      <c r="B13" s="53"/>
      <c r="C13" s="53"/>
      <c r="D13" s="53"/>
      <c r="E13" s="53"/>
      <c r="F13" s="54"/>
      <c r="G13" s="54"/>
      <c r="H13" s="55"/>
      <c r="I13" s="55"/>
      <c r="J13" s="54"/>
      <c r="K13" s="54"/>
      <c r="L13" s="54"/>
      <c r="M13" s="54"/>
      <c r="N13" s="55"/>
      <c r="O13" s="54"/>
      <c r="P13" s="55"/>
      <c r="Q13" s="55"/>
      <c r="R13" s="55"/>
    </row>
    <row r="14" spans="1:15" s="56" customFormat="1" ht="12.75" customHeight="1">
      <c r="A14" s="57"/>
      <c r="B14" s="57"/>
      <c r="C14" s="57"/>
      <c r="D14" s="57"/>
      <c r="E14" s="57"/>
      <c r="F14" s="58"/>
      <c r="G14" s="58"/>
      <c r="J14" s="58"/>
      <c r="K14" s="58"/>
      <c r="L14" s="58"/>
      <c r="M14" s="58"/>
      <c r="O14" s="58"/>
    </row>
    <row r="15" spans="1:15" s="60" customFormat="1" ht="18" customHeight="1">
      <c r="A15" s="59" t="s">
        <v>25</v>
      </c>
      <c r="B15" s="59"/>
      <c r="C15" s="59"/>
      <c r="D15" s="59"/>
      <c r="F15" s="61"/>
      <c r="G15" s="61"/>
      <c r="H15" s="59" t="s">
        <v>26</v>
      </c>
      <c r="J15" s="61"/>
      <c r="K15" s="61"/>
      <c r="L15" s="260" t="s">
        <v>27</v>
      </c>
      <c r="M15" s="260"/>
      <c r="O15" s="61"/>
    </row>
    <row r="16" spans="1:15" s="60" customFormat="1" ht="18" customHeight="1">
      <c r="A16" s="261" t="s">
        <v>28</v>
      </c>
      <c r="B16" s="261"/>
      <c r="E16" s="59"/>
      <c r="F16" s="61"/>
      <c r="G16" s="61"/>
      <c r="H16" s="60" t="s">
        <v>29</v>
      </c>
      <c r="J16" s="61"/>
      <c r="K16" s="61"/>
      <c r="L16" s="61" t="s">
        <v>30</v>
      </c>
      <c r="M16" s="61"/>
      <c r="O16" s="61"/>
    </row>
    <row r="17" spans="4:15" s="50" customFormat="1" ht="12.75" customHeight="1">
      <c r="D17" s="51"/>
      <c r="F17" s="51"/>
      <c r="G17" s="51"/>
      <c r="J17" s="51"/>
      <c r="K17" s="51"/>
      <c r="L17" s="51"/>
      <c r="M17" s="51"/>
      <c r="O17" s="51"/>
    </row>
    <row r="18" spans="4:15" s="50" customFormat="1" ht="30" customHeight="1">
      <c r="D18" s="51"/>
      <c r="F18" s="51"/>
      <c r="G18" s="51"/>
      <c r="J18" s="51"/>
      <c r="K18" s="51"/>
      <c r="L18" s="51"/>
      <c r="M18" s="51"/>
      <c r="O18" s="51"/>
    </row>
    <row r="19" spans="1:18" s="56" customFormat="1" ht="12.75" customHeight="1">
      <c r="A19" s="62" t="s">
        <v>31</v>
      </c>
      <c r="B19" s="62"/>
      <c r="C19" s="62"/>
      <c r="D19" s="62"/>
      <c r="E19" s="62"/>
      <c r="F19" s="62"/>
      <c r="G19" s="62"/>
      <c r="H19" s="62"/>
      <c r="I19" s="62"/>
      <c r="J19" s="62"/>
      <c r="K19" s="62"/>
      <c r="L19" s="62"/>
      <c r="M19" s="62"/>
      <c r="N19" s="62"/>
      <c r="O19" s="62"/>
      <c r="P19" s="62"/>
      <c r="Q19" s="62"/>
      <c r="R19" s="62"/>
    </row>
    <row r="20" spans="1:15" s="56" customFormat="1" ht="12.75" customHeight="1">
      <c r="A20" s="57"/>
      <c r="D20" s="58"/>
      <c r="F20" s="58"/>
      <c r="G20" s="58"/>
      <c r="J20" s="58"/>
      <c r="K20" s="58"/>
      <c r="L20" s="58"/>
      <c r="M20" s="58"/>
      <c r="O20" s="58"/>
    </row>
    <row r="21" spans="1:15" s="56" customFormat="1" ht="18" customHeight="1">
      <c r="A21" s="63" t="s">
        <v>32</v>
      </c>
      <c r="B21" s="63"/>
      <c r="D21" s="58"/>
      <c r="F21" s="58"/>
      <c r="G21" s="58"/>
      <c r="I21" s="56" t="s">
        <v>33</v>
      </c>
      <c r="J21" s="58"/>
      <c r="K21" s="58"/>
      <c r="L21" s="58"/>
      <c r="M21" s="58"/>
      <c r="O21" s="58"/>
    </row>
    <row r="22" spans="1:15" s="56" customFormat="1" ht="18" customHeight="1">
      <c r="A22" s="57"/>
      <c r="D22" s="58"/>
      <c r="F22" s="58"/>
      <c r="G22" s="58"/>
      <c r="J22" s="58"/>
      <c r="K22" s="58"/>
      <c r="L22" s="58"/>
      <c r="M22" s="58"/>
      <c r="O22" s="58"/>
    </row>
    <row r="23" spans="4:15" s="56" customFormat="1" ht="17.25" customHeight="1">
      <c r="D23" s="58"/>
      <c r="F23" s="58"/>
      <c r="G23" s="58"/>
      <c r="J23" s="58"/>
      <c r="K23" s="58"/>
      <c r="L23" s="58"/>
      <c r="M23" s="58"/>
      <c r="O23" s="58"/>
    </row>
    <row r="24" spans="1:18" s="56" customFormat="1" ht="12.75" customHeight="1">
      <c r="A24" s="267" t="s">
        <v>35</v>
      </c>
      <c r="B24" s="267"/>
      <c r="C24" s="267"/>
      <c r="D24" s="267"/>
      <c r="E24" s="267"/>
      <c r="F24" s="267"/>
      <c r="G24" s="267"/>
      <c r="H24" s="267"/>
      <c r="I24" s="267"/>
      <c r="J24" s="267"/>
      <c r="K24" s="267"/>
      <c r="L24" s="267"/>
      <c r="M24" s="267"/>
      <c r="N24" s="267"/>
      <c r="O24" s="267"/>
      <c r="P24" s="267"/>
      <c r="Q24" s="267"/>
      <c r="R24" s="267"/>
    </row>
    <row r="25" spans="1:15" s="56" customFormat="1" ht="12.75" customHeight="1">
      <c r="A25" s="57"/>
      <c r="B25" s="57"/>
      <c r="C25" s="57"/>
      <c r="D25" s="57"/>
      <c r="E25" s="57"/>
      <c r="F25" s="57"/>
      <c r="G25" s="58"/>
      <c r="J25" s="58"/>
      <c r="K25" s="58"/>
      <c r="L25" s="58"/>
      <c r="M25" s="58"/>
      <c r="O25" s="58"/>
    </row>
    <row r="26" spans="1:18" s="60" customFormat="1" ht="18" customHeight="1">
      <c r="A26" s="183" t="s">
        <v>144</v>
      </c>
      <c r="B26" s="183"/>
      <c r="C26" s="184" t="s">
        <v>36</v>
      </c>
      <c r="D26" s="183" t="s">
        <v>160</v>
      </c>
      <c r="E26" s="183"/>
      <c r="F26" s="183"/>
      <c r="G26" s="184"/>
      <c r="H26" s="183"/>
      <c r="I26" s="185"/>
      <c r="J26" s="184" t="s">
        <v>36</v>
      </c>
      <c r="K26" s="186" t="s">
        <v>145</v>
      </c>
      <c r="L26" s="187"/>
      <c r="M26" s="187"/>
      <c r="N26" s="185"/>
      <c r="O26" s="187"/>
      <c r="P26" s="185"/>
      <c r="Q26" s="185"/>
      <c r="R26" s="185"/>
    </row>
    <row r="27" spans="1:18" s="60" customFormat="1" ht="18" customHeight="1">
      <c r="A27" s="183"/>
      <c r="B27" s="183"/>
      <c r="C27" s="183"/>
      <c r="D27" s="183"/>
      <c r="E27" s="183"/>
      <c r="F27" s="183"/>
      <c r="G27" s="187"/>
      <c r="H27" s="185"/>
      <c r="I27" s="185"/>
      <c r="J27" s="187"/>
      <c r="K27" s="187"/>
      <c r="L27" s="187"/>
      <c r="M27" s="187"/>
      <c r="N27" s="185"/>
      <c r="O27" s="187"/>
      <c r="P27" s="185"/>
      <c r="Q27" s="185"/>
      <c r="R27" s="185"/>
    </row>
    <row r="28" spans="1:18" s="60" customFormat="1" ht="18" customHeight="1">
      <c r="A28" s="183" t="s">
        <v>146</v>
      </c>
      <c r="B28" s="183"/>
      <c r="C28" s="184" t="s">
        <v>36</v>
      </c>
      <c r="D28" s="183" t="s">
        <v>147</v>
      </c>
      <c r="E28" s="185"/>
      <c r="F28" s="187"/>
      <c r="G28" s="184" t="s">
        <v>36</v>
      </c>
      <c r="H28" s="183" t="s">
        <v>148</v>
      </c>
      <c r="I28" s="185"/>
      <c r="J28" s="183" t="s">
        <v>149</v>
      </c>
      <c r="K28" s="187"/>
      <c r="L28" s="187"/>
      <c r="M28" s="187"/>
      <c r="N28" s="185" t="s">
        <v>150</v>
      </c>
      <c r="O28" s="187"/>
      <c r="P28" s="183" t="s">
        <v>151</v>
      </c>
      <c r="Q28" s="185"/>
      <c r="R28" s="185"/>
    </row>
    <row r="29" spans="1:18" s="60" customFormat="1" ht="18" customHeight="1">
      <c r="A29" s="185"/>
      <c r="B29" s="185"/>
      <c r="C29" s="184" t="s">
        <v>36</v>
      </c>
      <c r="D29" s="183" t="s">
        <v>48</v>
      </c>
      <c r="E29" s="185"/>
      <c r="F29" s="184"/>
      <c r="G29" s="276"/>
      <c r="H29" s="276"/>
      <c r="I29" s="183" t="s">
        <v>122</v>
      </c>
      <c r="J29" s="187"/>
      <c r="K29" s="187"/>
      <c r="L29" s="184" t="s">
        <v>36</v>
      </c>
      <c r="M29" s="188">
        <v>1</v>
      </c>
      <c r="N29" s="189" t="s">
        <v>36</v>
      </c>
      <c r="O29" s="188">
        <v>2</v>
      </c>
      <c r="P29" s="184" t="s">
        <v>36</v>
      </c>
      <c r="Q29" s="190">
        <v>3</v>
      </c>
      <c r="R29" s="185"/>
    </row>
    <row r="30" spans="1:18" s="60" customFormat="1" ht="18" customHeight="1">
      <c r="A30" s="185"/>
      <c r="B30" s="185"/>
      <c r="C30" s="184" t="s">
        <v>36</v>
      </c>
      <c r="D30" s="183" t="s">
        <v>37</v>
      </c>
      <c r="E30" s="185"/>
      <c r="F30" s="187"/>
      <c r="G30" s="187"/>
      <c r="H30" s="185"/>
      <c r="I30" s="185"/>
      <c r="J30" s="187"/>
      <c r="K30" s="187"/>
      <c r="L30" s="187"/>
      <c r="M30" s="187"/>
      <c r="N30" s="185"/>
      <c r="O30" s="187"/>
      <c r="P30" s="185"/>
      <c r="Q30" s="185"/>
      <c r="R30" s="185"/>
    </row>
    <row r="31" spans="1:18" s="60" customFormat="1" ht="18" customHeight="1">
      <c r="A31" s="185"/>
      <c r="B31" s="185"/>
      <c r="C31" s="184" t="s">
        <v>36</v>
      </c>
      <c r="D31" s="183" t="s">
        <v>38</v>
      </c>
      <c r="E31" s="185"/>
      <c r="F31" s="187"/>
      <c r="G31" s="187"/>
      <c r="H31" s="185"/>
      <c r="I31" s="185"/>
      <c r="J31" s="187"/>
      <c r="K31" s="187"/>
      <c r="L31" s="187"/>
      <c r="M31" s="187"/>
      <c r="N31" s="185"/>
      <c r="O31" s="187"/>
      <c r="P31" s="185"/>
      <c r="Q31" s="185"/>
      <c r="R31" s="185"/>
    </row>
    <row r="32" spans="4:15" s="60" customFormat="1" ht="38.25" customHeight="1" thickBot="1">
      <c r="D32" s="61"/>
      <c r="E32" s="126" t="s">
        <v>120</v>
      </c>
      <c r="F32" s="61"/>
      <c r="G32" s="61"/>
      <c r="J32" s="61"/>
      <c r="K32" s="61"/>
      <c r="L32" s="61"/>
      <c r="M32" s="61"/>
      <c r="O32" s="61"/>
    </row>
    <row r="33" spans="1:15" s="60" customFormat="1" ht="18" customHeight="1" thickBot="1">
      <c r="A33" s="59" t="s">
        <v>121</v>
      </c>
      <c r="E33" s="174" t="s">
        <v>39</v>
      </c>
      <c r="F33" s="175"/>
      <c r="G33" s="175"/>
      <c r="H33" s="176"/>
      <c r="I33" s="177" t="s">
        <v>36</v>
      </c>
      <c r="J33" s="175" t="s">
        <v>40</v>
      </c>
      <c r="K33" s="177" t="s">
        <v>36</v>
      </c>
      <c r="L33" s="178" t="s">
        <v>41</v>
      </c>
      <c r="M33" s="61"/>
      <c r="O33" s="61"/>
    </row>
    <row r="34" spans="4:15" s="60" customFormat="1" ht="18" customHeight="1">
      <c r="D34" s="61"/>
      <c r="F34" s="61"/>
      <c r="G34" s="61"/>
      <c r="J34" s="61"/>
      <c r="K34" s="61"/>
      <c r="L34" s="61"/>
      <c r="M34" s="61"/>
      <c r="O34" s="61"/>
    </row>
    <row r="35" spans="1:18" s="60" customFormat="1" ht="18" customHeight="1">
      <c r="A35" s="59" t="s">
        <v>42</v>
      </c>
      <c r="B35" s="185"/>
      <c r="C35" s="185"/>
      <c r="D35" s="187"/>
      <c r="E35" s="185"/>
      <c r="F35" s="185"/>
      <c r="G35" s="183" t="s">
        <v>43</v>
      </c>
      <c r="H35" s="187"/>
      <c r="I35" s="187"/>
      <c r="J35" s="185"/>
      <c r="K35" s="187"/>
      <c r="L35" s="185"/>
      <c r="M35" s="185"/>
      <c r="N35" s="185"/>
      <c r="O35" s="187"/>
      <c r="P35" s="185"/>
      <c r="Q35" s="185"/>
      <c r="R35" s="185"/>
    </row>
    <row r="36" spans="1:18" s="60" customFormat="1" ht="18" customHeight="1">
      <c r="A36" s="191" t="s">
        <v>152</v>
      </c>
      <c r="B36" s="185"/>
      <c r="C36" s="185"/>
      <c r="D36" s="187"/>
      <c r="E36" s="184" t="s">
        <v>36</v>
      </c>
      <c r="F36" s="191" t="s">
        <v>153</v>
      </c>
      <c r="G36" s="185"/>
      <c r="H36" s="185"/>
      <c r="I36" s="183" t="s">
        <v>154</v>
      </c>
      <c r="J36" s="185"/>
      <c r="K36" s="184"/>
      <c r="L36" s="184" t="s">
        <v>36</v>
      </c>
      <c r="M36" s="188">
        <v>1</v>
      </c>
      <c r="N36" s="189" t="s">
        <v>36</v>
      </c>
      <c r="O36" s="188">
        <v>2</v>
      </c>
      <c r="P36" s="184" t="s">
        <v>36</v>
      </c>
      <c r="Q36" s="190">
        <v>3</v>
      </c>
      <c r="R36" s="185"/>
    </row>
    <row r="37" spans="2:18" s="60" customFormat="1" ht="18" customHeight="1">
      <c r="B37" s="185"/>
      <c r="C37" s="185"/>
      <c r="D37" s="187"/>
      <c r="E37" s="185"/>
      <c r="F37" s="184"/>
      <c r="G37" s="191"/>
      <c r="H37" s="185"/>
      <c r="I37" s="183"/>
      <c r="J37" s="185"/>
      <c r="K37" s="184"/>
      <c r="L37" s="184"/>
      <c r="M37" s="188"/>
      <c r="N37" s="189"/>
      <c r="O37" s="188"/>
      <c r="P37" s="184"/>
      <c r="Q37" s="190"/>
      <c r="R37" s="185"/>
    </row>
    <row r="38" spans="1:18" s="60" customFormat="1" ht="18" customHeight="1">
      <c r="A38" s="59" t="s">
        <v>44</v>
      </c>
      <c r="B38" s="185"/>
      <c r="C38" s="184" t="s">
        <v>36</v>
      </c>
      <c r="D38" s="183" t="s">
        <v>155</v>
      </c>
      <c r="E38" s="185"/>
      <c r="F38" s="187"/>
      <c r="G38" s="187"/>
      <c r="H38" s="184"/>
      <c r="I38" s="183"/>
      <c r="J38" s="185"/>
      <c r="K38" s="184"/>
      <c r="L38" s="192"/>
      <c r="M38" s="185"/>
      <c r="N38" s="185"/>
      <c r="O38" s="192"/>
      <c r="P38" s="185"/>
      <c r="Q38" s="185"/>
      <c r="R38" s="185"/>
    </row>
    <row r="39" spans="2:18" s="60" customFormat="1" ht="18" customHeight="1">
      <c r="B39" s="185"/>
      <c r="C39" s="184" t="s">
        <v>36</v>
      </c>
      <c r="D39" s="183" t="s">
        <v>157</v>
      </c>
      <c r="E39" s="185"/>
      <c r="F39" s="187"/>
      <c r="G39" s="187"/>
      <c r="H39" s="185"/>
      <c r="I39" s="185"/>
      <c r="J39" s="187"/>
      <c r="K39" s="187"/>
      <c r="L39" s="187"/>
      <c r="M39" s="187"/>
      <c r="N39" s="185"/>
      <c r="O39" s="187"/>
      <c r="P39" s="185"/>
      <c r="Q39" s="185"/>
      <c r="R39" s="185"/>
    </row>
    <row r="40" spans="1:18" s="60" customFormat="1" ht="18" customHeight="1">
      <c r="A40" s="59"/>
      <c r="B40" s="185"/>
      <c r="C40" s="184" t="s">
        <v>36</v>
      </c>
      <c r="D40" s="183" t="s">
        <v>158</v>
      </c>
      <c r="E40" s="185"/>
      <c r="F40" s="185"/>
      <c r="G40" s="185"/>
      <c r="H40" s="184"/>
      <c r="I40" s="183"/>
      <c r="J40" s="185"/>
      <c r="K40" s="184"/>
      <c r="L40" s="193"/>
      <c r="M40" s="184"/>
      <c r="N40" s="194"/>
      <c r="O40" s="194"/>
      <c r="P40" s="184"/>
      <c r="Q40" s="194"/>
      <c r="R40" s="194"/>
    </row>
    <row r="41" spans="2:18" s="60" customFormat="1" ht="18" customHeight="1">
      <c r="B41" s="185"/>
      <c r="C41" s="184" t="s">
        <v>36</v>
      </c>
      <c r="D41" s="191" t="s">
        <v>159</v>
      </c>
      <c r="E41" s="185"/>
      <c r="F41" s="187"/>
      <c r="G41" s="187"/>
      <c r="H41" s="185"/>
      <c r="I41" s="185"/>
      <c r="J41" s="187"/>
      <c r="K41" s="187"/>
      <c r="L41" s="187"/>
      <c r="M41" s="187"/>
      <c r="N41" s="185"/>
      <c r="O41" s="187"/>
      <c r="P41" s="185"/>
      <c r="Q41" s="185"/>
      <c r="R41" s="185"/>
    </row>
    <row r="42" spans="2:18" s="60" customFormat="1" ht="18" customHeight="1">
      <c r="B42" s="185"/>
      <c r="C42" s="184" t="s">
        <v>36</v>
      </c>
      <c r="D42" s="191" t="s">
        <v>156</v>
      </c>
      <c r="E42" s="185"/>
      <c r="F42" s="187"/>
      <c r="G42" s="187"/>
      <c r="H42" s="185"/>
      <c r="I42" s="185"/>
      <c r="J42" s="187"/>
      <c r="K42" s="187"/>
      <c r="L42" s="187"/>
      <c r="M42" s="187"/>
      <c r="N42" s="185"/>
      <c r="O42" s="187"/>
      <c r="P42" s="185"/>
      <c r="Q42" s="185"/>
      <c r="R42" s="185"/>
    </row>
    <row r="43" spans="3:15" s="60" customFormat="1" ht="18" customHeight="1">
      <c r="C43" s="179"/>
      <c r="D43" s="182"/>
      <c r="E43" s="180"/>
      <c r="F43" s="181"/>
      <c r="G43" s="181"/>
      <c r="H43" s="180"/>
      <c r="I43" s="180"/>
      <c r="J43" s="181"/>
      <c r="K43" s="181"/>
      <c r="L43" s="181"/>
      <c r="M43" s="181"/>
      <c r="O43" s="61"/>
    </row>
    <row r="44" spans="1:15" s="60" customFormat="1" ht="18" customHeight="1">
      <c r="A44" s="59" t="s">
        <v>45</v>
      </c>
      <c r="D44" s="61"/>
      <c r="F44" s="61"/>
      <c r="G44" s="61"/>
      <c r="J44" s="61"/>
      <c r="K44" s="61"/>
      <c r="L44" s="61"/>
      <c r="M44" s="61"/>
      <c r="O44" s="61"/>
    </row>
    <row r="45" spans="4:15" s="65" customFormat="1" ht="18" customHeight="1">
      <c r="D45" s="66"/>
      <c r="F45" s="66"/>
      <c r="G45" s="66"/>
      <c r="J45" s="66"/>
      <c r="K45" s="66"/>
      <c r="L45" s="66"/>
      <c r="M45" s="66"/>
      <c r="O45" s="66"/>
    </row>
    <row r="46" spans="1:15" s="60" customFormat="1" ht="18" customHeight="1">
      <c r="A46" s="59" t="s">
        <v>46</v>
      </c>
      <c r="C46" s="64" t="s">
        <v>36</v>
      </c>
      <c r="D46" s="61" t="s">
        <v>40</v>
      </c>
      <c r="E46" s="64" t="s">
        <v>36</v>
      </c>
      <c r="F46" s="61" t="s">
        <v>41</v>
      </c>
      <c r="G46" s="219" t="s">
        <v>123</v>
      </c>
      <c r="H46" s="219"/>
      <c r="J46" s="61"/>
      <c r="K46" s="61"/>
      <c r="L46" s="61"/>
      <c r="M46" s="61"/>
      <c r="O46" s="61"/>
    </row>
    <row r="47" spans="1:15" s="60" customFormat="1" ht="18" customHeight="1">
      <c r="A47" s="59" t="s">
        <v>47</v>
      </c>
      <c r="C47" s="64" t="s">
        <v>36</v>
      </c>
      <c r="D47" s="61" t="s">
        <v>40</v>
      </c>
      <c r="E47" s="64" t="s">
        <v>36</v>
      </c>
      <c r="F47" s="61" t="s">
        <v>41</v>
      </c>
      <c r="G47" s="219" t="s">
        <v>123</v>
      </c>
      <c r="H47" s="219"/>
      <c r="J47" s="61"/>
      <c r="K47" s="61"/>
      <c r="L47" s="61"/>
      <c r="M47" s="61"/>
      <c r="O47" s="61"/>
    </row>
    <row r="48" spans="1:15" s="60" customFormat="1" ht="18" customHeight="1">
      <c r="A48" s="59" t="s">
        <v>49</v>
      </c>
      <c r="C48" s="64" t="s">
        <v>36</v>
      </c>
      <c r="D48" s="61" t="s">
        <v>40</v>
      </c>
      <c r="E48" s="64" t="s">
        <v>36</v>
      </c>
      <c r="F48" s="61" t="s">
        <v>41</v>
      </c>
      <c r="G48" s="219" t="s">
        <v>123</v>
      </c>
      <c r="H48" s="219"/>
      <c r="J48" s="61"/>
      <c r="K48" s="61"/>
      <c r="L48" s="61"/>
      <c r="M48" s="61"/>
      <c r="O48" s="61"/>
    </row>
    <row r="50" spans="1:16" ht="32.25" customHeight="1" thickBot="1">
      <c r="A50" s="126"/>
      <c r="H50" s="208" t="s">
        <v>120</v>
      </c>
      <c r="I50" s="208"/>
      <c r="O50" s="208" t="s">
        <v>120</v>
      </c>
      <c r="P50" s="208"/>
    </row>
    <row r="51" spans="1:18" s="68" customFormat="1" ht="34.5" customHeight="1">
      <c r="A51" s="268" t="s">
        <v>50</v>
      </c>
      <c r="B51" s="268"/>
      <c r="C51" s="67" t="s">
        <v>51</v>
      </c>
      <c r="D51" s="271" t="s">
        <v>52</v>
      </c>
      <c r="E51" s="271"/>
      <c r="F51" s="271"/>
      <c r="G51" s="272"/>
      <c r="H51" s="241" t="s">
        <v>53</v>
      </c>
      <c r="I51" s="242"/>
      <c r="J51" s="243" t="s">
        <v>98</v>
      </c>
      <c r="K51" s="243"/>
      <c r="L51" s="243"/>
      <c r="M51" s="243"/>
      <c r="N51" s="243"/>
      <c r="O51" s="273" t="s">
        <v>54</v>
      </c>
      <c r="P51" s="274"/>
      <c r="Q51" s="269" t="s">
        <v>55</v>
      </c>
      <c r="R51" s="270"/>
    </row>
    <row r="52" spans="1:18" s="60" customFormat="1" ht="24.75" customHeight="1">
      <c r="A52" s="69"/>
      <c r="B52" s="70"/>
      <c r="C52" s="222" t="s">
        <v>112</v>
      </c>
      <c r="D52" s="244" t="s">
        <v>161</v>
      </c>
      <c r="E52" s="245"/>
      <c r="F52" s="245"/>
      <c r="G52" s="245"/>
      <c r="H52" s="278" t="s">
        <v>73</v>
      </c>
      <c r="I52" s="279"/>
      <c r="J52" s="252" t="s">
        <v>74</v>
      </c>
      <c r="K52" s="252"/>
      <c r="L52" s="252"/>
      <c r="M52" s="252"/>
      <c r="N52" s="252"/>
      <c r="O52" s="253" t="s">
        <v>40</v>
      </c>
      <c r="P52" s="235" t="s">
        <v>41</v>
      </c>
      <c r="Q52" s="133"/>
      <c r="R52" s="70"/>
    </row>
    <row r="53" spans="1:18" s="60" customFormat="1" ht="24.75" customHeight="1">
      <c r="A53" s="225" t="s">
        <v>36</v>
      </c>
      <c r="B53" s="226"/>
      <c r="C53" s="223"/>
      <c r="D53" s="246"/>
      <c r="E53" s="247"/>
      <c r="F53" s="247"/>
      <c r="G53" s="247"/>
      <c r="H53" s="280"/>
      <c r="I53" s="281"/>
      <c r="J53" s="237" t="s">
        <v>125</v>
      </c>
      <c r="K53" s="237"/>
      <c r="L53" s="237"/>
      <c r="M53" s="237"/>
      <c r="N53" s="237"/>
      <c r="O53" s="275"/>
      <c r="P53" s="277"/>
      <c r="Q53" s="131"/>
      <c r="R53" s="91"/>
    </row>
    <row r="54" spans="1:18" s="60" customFormat="1" ht="24.75" customHeight="1">
      <c r="A54" s="90"/>
      <c r="B54" s="91"/>
      <c r="C54" s="223"/>
      <c r="D54" s="246"/>
      <c r="E54" s="247"/>
      <c r="F54" s="247"/>
      <c r="G54" s="247"/>
      <c r="H54" s="280"/>
      <c r="I54" s="281"/>
      <c r="J54" s="237" t="s">
        <v>75</v>
      </c>
      <c r="K54" s="237"/>
      <c r="L54" s="237"/>
      <c r="M54" s="237"/>
      <c r="N54" s="237"/>
      <c r="O54" s="275"/>
      <c r="P54" s="277"/>
      <c r="Q54" s="131"/>
      <c r="R54" s="91"/>
    </row>
    <row r="55" spans="1:18" s="60" customFormat="1" ht="31.5" customHeight="1">
      <c r="A55" s="94"/>
      <c r="B55" s="95"/>
      <c r="C55" s="224"/>
      <c r="D55" s="248"/>
      <c r="E55" s="249"/>
      <c r="F55" s="249"/>
      <c r="G55" s="249"/>
      <c r="H55" s="282"/>
      <c r="I55" s="283"/>
      <c r="J55" s="255" t="s">
        <v>76</v>
      </c>
      <c r="K55" s="255"/>
      <c r="L55" s="255"/>
      <c r="M55" s="255"/>
      <c r="N55" s="255"/>
      <c r="O55" s="254"/>
      <c r="P55" s="236"/>
      <c r="Q55" s="134"/>
      <c r="R55" s="95"/>
    </row>
    <row r="56" spans="1:18" s="60" customFormat="1" ht="18" customHeight="1">
      <c r="A56" s="69"/>
      <c r="B56" s="70"/>
      <c r="C56" s="229" t="s">
        <v>114</v>
      </c>
      <c r="D56" s="124" t="s">
        <v>83</v>
      </c>
      <c r="E56" s="137" t="s">
        <v>126</v>
      </c>
      <c r="F56" s="87"/>
      <c r="G56" s="87"/>
      <c r="H56" s="161"/>
      <c r="I56" s="162"/>
      <c r="J56" s="128" t="s">
        <v>56</v>
      </c>
      <c r="K56" s="92"/>
      <c r="L56" s="92"/>
      <c r="M56" s="92"/>
      <c r="N56" s="131"/>
      <c r="O56" s="163" t="s">
        <v>40</v>
      </c>
      <c r="P56" s="164" t="s">
        <v>41</v>
      </c>
      <c r="Q56" s="131"/>
      <c r="R56" s="91"/>
    </row>
    <row r="57" spans="1:18" s="56" customFormat="1" ht="18" customHeight="1">
      <c r="A57" s="71"/>
      <c r="B57" s="72"/>
      <c r="C57" s="230"/>
      <c r="D57" s="139"/>
      <c r="E57" s="73" t="s">
        <v>78</v>
      </c>
      <c r="F57" s="86"/>
      <c r="G57" s="86"/>
      <c r="H57" s="163" t="s">
        <v>40</v>
      </c>
      <c r="I57" s="164" t="s">
        <v>41</v>
      </c>
      <c r="J57" s="93" t="s">
        <v>57</v>
      </c>
      <c r="K57" s="74"/>
      <c r="L57" s="74"/>
      <c r="M57" s="74"/>
      <c r="N57" s="105"/>
      <c r="O57" s="163" t="s">
        <v>40</v>
      </c>
      <c r="P57" s="164" t="s">
        <v>41</v>
      </c>
      <c r="Q57" s="105"/>
      <c r="R57" s="72"/>
    </row>
    <row r="58" spans="1:18" s="56" customFormat="1" ht="18" customHeight="1">
      <c r="A58" s="71"/>
      <c r="B58" s="72"/>
      <c r="C58" s="230"/>
      <c r="D58" s="138"/>
      <c r="E58" s="73" t="s">
        <v>79</v>
      </c>
      <c r="F58" s="74"/>
      <c r="G58" s="74"/>
      <c r="H58" s="163" t="s">
        <v>40</v>
      </c>
      <c r="I58" s="164" t="s">
        <v>41</v>
      </c>
      <c r="J58" s="93" t="s">
        <v>58</v>
      </c>
      <c r="K58" s="74"/>
      <c r="L58" s="74"/>
      <c r="M58" s="74"/>
      <c r="N58" s="105"/>
      <c r="O58" s="163" t="s">
        <v>40</v>
      </c>
      <c r="P58" s="164" t="s">
        <v>41</v>
      </c>
      <c r="Q58" s="105"/>
      <c r="R58" s="72"/>
    </row>
    <row r="59" spans="1:18" s="56" customFormat="1" ht="18" customHeight="1">
      <c r="A59" s="71"/>
      <c r="B59" s="72"/>
      <c r="C59" s="230"/>
      <c r="D59" s="138"/>
      <c r="E59" s="73" t="s">
        <v>80</v>
      </c>
      <c r="F59" s="74"/>
      <c r="G59" s="74"/>
      <c r="H59" s="163" t="s">
        <v>40</v>
      </c>
      <c r="I59" s="164" t="s">
        <v>41</v>
      </c>
      <c r="J59" s="93" t="s">
        <v>59</v>
      </c>
      <c r="K59" s="74"/>
      <c r="L59" s="74"/>
      <c r="M59" s="74"/>
      <c r="N59" s="105"/>
      <c r="O59" s="163" t="s">
        <v>40</v>
      </c>
      <c r="P59" s="164" t="s">
        <v>41</v>
      </c>
      <c r="Q59" s="105"/>
      <c r="R59" s="72"/>
    </row>
    <row r="60" spans="1:18" s="56" customFormat="1" ht="18" customHeight="1">
      <c r="A60" s="88"/>
      <c r="B60" s="89"/>
      <c r="C60" s="230"/>
      <c r="D60" s="138"/>
      <c r="E60" s="73" t="s">
        <v>81</v>
      </c>
      <c r="F60" s="74"/>
      <c r="G60" s="74"/>
      <c r="H60" s="163" t="s">
        <v>40</v>
      </c>
      <c r="I60" s="164" t="s">
        <v>41</v>
      </c>
      <c r="J60" s="93" t="s">
        <v>60</v>
      </c>
      <c r="K60" s="74"/>
      <c r="L60" s="74"/>
      <c r="M60" s="74"/>
      <c r="N60" s="105"/>
      <c r="O60" s="163" t="s">
        <v>40</v>
      </c>
      <c r="P60" s="164" t="s">
        <v>41</v>
      </c>
      <c r="Q60" s="105"/>
      <c r="R60" s="72"/>
    </row>
    <row r="61" spans="1:18" s="56" customFormat="1" ht="18" customHeight="1">
      <c r="A61" s="71"/>
      <c r="B61" s="72"/>
      <c r="C61" s="230"/>
      <c r="D61" s="138"/>
      <c r="E61" s="83" t="s">
        <v>130</v>
      </c>
      <c r="F61" s="74"/>
      <c r="G61" s="74"/>
      <c r="H61" s="161"/>
      <c r="I61" s="162"/>
      <c r="J61" s="93" t="s">
        <v>61</v>
      </c>
      <c r="K61" s="74"/>
      <c r="L61" s="74"/>
      <c r="M61" s="74"/>
      <c r="N61" s="105"/>
      <c r="O61" s="163" t="s">
        <v>40</v>
      </c>
      <c r="P61" s="164" t="s">
        <v>41</v>
      </c>
      <c r="Q61" s="105"/>
      <c r="R61" s="72"/>
    </row>
    <row r="62" spans="1:18" s="56" customFormat="1" ht="18" customHeight="1">
      <c r="A62" s="71"/>
      <c r="B62" s="72"/>
      <c r="C62" s="230"/>
      <c r="D62" s="138"/>
      <c r="E62" s="73" t="s">
        <v>67</v>
      </c>
      <c r="F62" s="74"/>
      <c r="G62" s="74"/>
      <c r="H62" s="163" t="s">
        <v>40</v>
      </c>
      <c r="I62" s="164" t="s">
        <v>41</v>
      </c>
      <c r="J62" s="93" t="s">
        <v>62</v>
      </c>
      <c r="K62" s="74"/>
      <c r="L62" s="74"/>
      <c r="M62" s="74"/>
      <c r="N62" s="105"/>
      <c r="O62" s="163" t="s">
        <v>40</v>
      </c>
      <c r="P62" s="164" t="s">
        <v>41</v>
      </c>
      <c r="Q62" s="105"/>
      <c r="R62" s="72"/>
    </row>
    <row r="63" spans="1:18" s="56" customFormat="1" ht="18" customHeight="1">
      <c r="A63" s="71"/>
      <c r="B63" s="72"/>
      <c r="C63" s="230"/>
      <c r="D63" s="138"/>
      <c r="E63" s="73" t="s">
        <v>82</v>
      </c>
      <c r="F63" s="74"/>
      <c r="G63" s="74"/>
      <c r="H63" s="165" t="s">
        <v>40</v>
      </c>
      <c r="I63" s="166" t="s">
        <v>41</v>
      </c>
      <c r="J63" s="93" t="s">
        <v>63</v>
      </c>
      <c r="K63" s="74"/>
      <c r="L63" s="74"/>
      <c r="M63" s="74"/>
      <c r="N63" s="105"/>
      <c r="O63" s="163" t="s">
        <v>40</v>
      </c>
      <c r="P63" s="164" t="s">
        <v>41</v>
      </c>
      <c r="Q63" s="105"/>
      <c r="R63" s="72"/>
    </row>
    <row r="64" spans="1:18" s="56" customFormat="1" ht="18" customHeight="1">
      <c r="A64" s="71"/>
      <c r="B64" s="72"/>
      <c r="C64" s="230"/>
      <c r="D64" s="138"/>
      <c r="E64" s="73" t="s">
        <v>127</v>
      </c>
      <c r="F64" s="74"/>
      <c r="G64" s="74"/>
      <c r="H64" s="165" t="s">
        <v>40</v>
      </c>
      <c r="I64" s="166" t="s">
        <v>41</v>
      </c>
      <c r="J64" s="93" t="s">
        <v>64</v>
      </c>
      <c r="K64" s="74"/>
      <c r="L64" s="74"/>
      <c r="M64" s="74"/>
      <c r="N64" s="105"/>
      <c r="O64" s="163" t="s">
        <v>40</v>
      </c>
      <c r="P64" s="164" t="s">
        <v>41</v>
      </c>
      <c r="Q64" s="105"/>
      <c r="R64" s="72"/>
    </row>
    <row r="65" spans="1:18" s="56" customFormat="1" ht="18" customHeight="1">
      <c r="A65" s="71"/>
      <c r="B65" s="72"/>
      <c r="C65" s="230"/>
      <c r="D65" s="138"/>
      <c r="E65" s="71"/>
      <c r="F65" s="74"/>
      <c r="G65" s="74"/>
      <c r="H65" s="161"/>
      <c r="I65" s="162"/>
      <c r="J65" s="93" t="s">
        <v>77</v>
      </c>
      <c r="K65" s="74"/>
      <c r="L65" s="74"/>
      <c r="M65" s="74"/>
      <c r="N65" s="105"/>
      <c r="O65" s="163" t="s">
        <v>40</v>
      </c>
      <c r="P65" s="164" t="s">
        <v>41</v>
      </c>
      <c r="Q65" s="105"/>
      <c r="R65" s="72"/>
    </row>
    <row r="66" spans="1:18" s="56" customFormat="1" ht="18" customHeight="1">
      <c r="A66" s="71"/>
      <c r="B66" s="72"/>
      <c r="C66" s="230"/>
      <c r="D66" s="140"/>
      <c r="E66" s="71"/>
      <c r="F66" s="74"/>
      <c r="G66" s="74"/>
      <c r="H66" s="161"/>
      <c r="I66" s="162"/>
      <c r="J66" s="93" t="s">
        <v>131</v>
      </c>
      <c r="K66" s="74"/>
      <c r="L66" s="74"/>
      <c r="M66" s="143" t="s">
        <v>132</v>
      </c>
      <c r="N66" s="105"/>
      <c r="O66" s="163" t="s">
        <v>40</v>
      </c>
      <c r="P66" s="164" t="s">
        <v>41</v>
      </c>
      <c r="Q66" s="105"/>
      <c r="R66" s="72"/>
    </row>
    <row r="67" spans="1:18" s="56" customFormat="1" ht="18" customHeight="1">
      <c r="A67" s="71"/>
      <c r="B67" s="72"/>
      <c r="C67" s="230"/>
      <c r="D67" s="140"/>
      <c r="E67" s="71"/>
      <c r="F67" s="74"/>
      <c r="G67" s="74"/>
      <c r="H67" s="161"/>
      <c r="I67" s="162"/>
      <c r="J67" s="93" t="s">
        <v>65</v>
      </c>
      <c r="K67" s="74"/>
      <c r="L67" s="74"/>
      <c r="M67" s="74"/>
      <c r="N67" s="105"/>
      <c r="O67" s="163" t="s">
        <v>40</v>
      </c>
      <c r="P67" s="164" t="s">
        <v>41</v>
      </c>
      <c r="Q67" s="105"/>
      <c r="R67" s="72"/>
    </row>
    <row r="68" spans="1:18" s="56" customFormat="1" ht="36.75" customHeight="1">
      <c r="A68" s="225" t="s">
        <v>36</v>
      </c>
      <c r="B68" s="226"/>
      <c r="C68" s="230"/>
      <c r="D68" s="141"/>
      <c r="E68" s="76"/>
      <c r="F68" s="79"/>
      <c r="G68" s="79"/>
      <c r="H68" s="168"/>
      <c r="I68" s="169"/>
      <c r="J68" s="209" t="s">
        <v>143</v>
      </c>
      <c r="K68" s="209"/>
      <c r="L68" s="209"/>
      <c r="M68" s="209"/>
      <c r="N68" s="209"/>
      <c r="O68" s="163" t="s">
        <v>40</v>
      </c>
      <c r="P68" s="164" t="s">
        <v>41</v>
      </c>
      <c r="Q68" s="135"/>
      <c r="R68" s="77"/>
    </row>
    <row r="69" spans="1:18" s="60" customFormat="1" ht="18" customHeight="1">
      <c r="A69" s="90"/>
      <c r="B69" s="91"/>
      <c r="C69" s="230"/>
      <c r="D69" s="96" t="s">
        <v>84</v>
      </c>
      <c r="E69" s="227" t="s">
        <v>128</v>
      </c>
      <c r="F69" s="228"/>
      <c r="G69" s="228"/>
      <c r="H69" s="163"/>
      <c r="I69" s="167"/>
      <c r="J69" s="128" t="s">
        <v>56</v>
      </c>
      <c r="K69" s="92"/>
      <c r="L69" s="92"/>
      <c r="M69" s="92"/>
      <c r="N69" s="131"/>
      <c r="O69" s="163" t="s">
        <v>40</v>
      </c>
      <c r="P69" s="164" t="s">
        <v>41</v>
      </c>
      <c r="Q69" s="133"/>
      <c r="R69" s="70"/>
    </row>
    <row r="70" spans="1:18" s="56" customFormat="1" ht="18" customHeight="1">
      <c r="A70" s="71"/>
      <c r="B70" s="72"/>
      <c r="C70" s="230"/>
      <c r="D70" s="97"/>
      <c r="E70" s="206"/>
      <c r="F70" s="207"/>
      <c r="G70" s="207"/>
      <c r="H70" s="161"/>
      <c r="I70" s="162"/>
      <c r="J70" s="93" t="s">
        <v>57</v>
      </c>
      <c r="K70" s="74"/>
      <c r="L70" s="74"/>
      <c r="M70" s="74"/>
      <c r="N70" s="105"/>
      <c r="O70" s="163" t="s">
        <v>40</v>
      </c>
      <c r="P70" s="164" t="s">
        <v>41</v>
      </c>
      <c r="Q70" s="105"/>
      <c r="R70" s="72"/>
    </row>
    <row r="71" spans="1:18" s="56" customFormat="1" ht="18" customHeight="1">
      <c r="A71" s="71"/>
      <c r="B71" s="72"/>
      <c r="C71" s="230"/>
      <c r="D71" s="85"/>
      <c r="E71" s="73" t="s">
        <v>99</v>
      </c>
      <c r="F71" s="99"/>
      <c r="G71" s="99"/>
      <c r="H71" s="163" t="s">
        <v>40</v>
      </c>
      <c r="I71" s="164" t="s">
        <v>41</v>
      </c>
      <c r="J71" s="93" t="s">
        <v>58</v>
      </c>
      <c r="K71" s="74"/>
      <c r="L71" s="74"/>
      <c r="M71" s="74"/>
      <c r="N71" s="105"/>
      <c r="O71" s="163" t="s">
        <v>40</v>
      </c>
      <c r="P71" s="164" t="s">
        <v>41</v>
      </c>
      <c r="Q71" s="105"/>
      <c r="R71" s="72"/>
    </row>
    <row r="72" spans="1:18" s="56" customFormat="1" ht="18" customHeight="1">
      <c r="A72" s="71"/>
      <c r="B72" s="72"/>
      <c r="C72" s="230"/>
      <c r="D72" s="85"/>
      <c r="E72" s="206" t="s">
        <v>100</v>
      </c>
      <c r="F72" s="207"/>
      <c r="G72" s="207"/>
      <c r="H72" s="253" t="s">
        <v>40</v>
      </c>
      <c r="I72" s="235" t="s">
        <v>41</v>
      </c>
      <c r="J72" s="93" t="s">
        <v>59</v>
      </c>
      <c r="K72" s="74"/>
      <c r="L72" s="74"/>
      <c r="M72" s="74"/>
      <c r="N72" s="105"/>
      <c r="O72" s="163" t="s">
        <v>40</v>
      </c>
      <c r="P72" s="164" t="s">
        <v>41</v>
      </c>
      <c r="Q72" s="105"/>
      <c r="R72" s="72"/>
    </row>
    <row r="73" spans="1:18" s="56" customFormat="1" ht="18" customHeight="1">
      <c r="A73" s="71"/>
      <c r="B73" s="72"/>
      <c r="C73" s="230"/>
      <c r="D73" s="85"/>
      <c r="E73" s="206"/>
      <c r="F73" s="207"/>
      <c r="G73" s="207"/>
      <c r="H73" s="254"/>
      <c r="I73" s="236"/>
      <c r="J73" s="93" t="s">
        <v>86</v>
      </c>
      <c r="K73" s="74"/>
      <c r="L73" s="74"/>
      <c r="M73" s="74"/>
      <c r="N73" s="105"/>
      <c r="O73" s="163" t="s">
        <v>40</v>
      </c>
      <c r="P73" s="164" t="s">
        <v>41</v>
      </c>
      <c r="Q73" s="105"/>
      <c r="R73" s="72"/>
    </row>
    <row r="74" spans="1:18" s="56" customFormat="1" ht="30" customHeight="1">
      <c r="A74" s="88"/>
      <c r="B74" s="89"/>
      <c r="C74" s="230"/>
      <c r="D74" s="85"/>
      <c r="E74" s="206" t="s">
        <v>101</v>
      </c>
      <c r="F74" s="207"/>
      <c r="G74" s="207"/>
      <c r="H74" s="163" t="s">
        <v>40</v>
      </c>
      <c r="I74" s="164" t="s">
        <v>41</v>
      </c>
      <c r="J74" s="129" t="s">
        <v>87</v>
      </c>
      <c r="K74" s="74"/>
      <c r="L74" s="74"/>
      <c r="M74" s="74"/>
      <c r="N74" s="105"/>
      <c r="O74" s="163" t="s">
        <v>40</v>
      </c>
      <c r="P74" s="164" t="s">
        <v>41</v>
      </c>
      <c r="Q74" s="105"/>
      <c r="R74" s="72"/>
    </row>
    <row r="75" spans="1:18" s="56" customFormat="1" ht="18" customHeight="1">
      <c r="A75" s="71"/>
      <c r="B75" s="72"/>
      <c r="C75" s="230"/>
      <c r="D75" s="85"/>
      <c r="E75" s="73" t="s">
        <v>129</v>
      </c>
      <c r="F75" s="74"/>
      <c r="G75" s="74"/>
      <c r="H75" s="163" t="s">
        <v>40</v>
      </c>
      <c r="I75" s="164" t="s">
        <v>41</v>
      </c>
      <c r="J75" s="93" t="s">
        <v>61</v>
      </c>
      <c r="K75" s="74"/>
      <c r="L75" s="74"/>
      <c r="M75" s="74"/>
      <c r="N75" s="105"/>
      <c r="O75" s="163" t="s">
        <v>40</v>
      </c>
      <c r="P75" s="164" t="s">
        <v>41</v>
      </c>
      <c r="Q75" s="105"/>
      <c r="R75" s="72"/>
    </row>
    <row r="76" spans="1:18" s="56" customFormat="1" ht="18" customHeight="1">
      <c r="A76" s="71"/>
      <c r="B76" s="72"/>
      <c r="C76" s="230"/>
      <c r="D76" s="85"/>
      <c r="E76" s="83" t="s">
        <v>130</v>
      </c>
      <c r="F76" s="74"/>
      <c r="G76" s="74"/>
      <c r="H76" s="161"/>
      <c r="I76" s="162"/>
      <c r="J76" s="93" t="s">
        <v>62</v>
      </c>
      <c r="K76" s="74"/>
      <c r="L76" s="74"/>
      <c r="M76" s="74"/>
      <c r="N76" s="105"/>
      <c r="O76" s="163" t="s">
        <v>40</v>
      </c>
      <c r="P76" s="164" t="s">
        <v>41</v>
      </c>
      <c r="Q76" s="105"/>
      <c r="R76" s="72"/>
    </row>
    <row r="77" spans="1:18" s="56" customFormat="1" ht="18" customHeight="1">
      <c r="A77" s="71"/>
      <c r="B77" s="72"/>
      <c r="C77" s="230"/>
      <c r="D77" s="85"/>
      <c r="E77" s="73" t="s">
        <v>67</v>
      </c>
      <c r="F77" s="74"/>
      <c r="G77" s="74"/>
      <c r="H77" s="163" t="s">
        <v>40</v>
      </c>
      <c r="I77" s="164" t="s">
        <v>41</v>
      </c>
      <c r="J77" s="93" t="s">
        <v>63</v>
      </c>
      <c r="K77" s="74"/>
      <c r="L77" s="74"/>
      <c r="M77" s="74"/>
      <c r="N77" s="105"/>
      <c r="O77" s="163" t="s">
        <v>40</v>
      </c>
      <c r="P77" s="164" t="s">
        <v>41</v>
      </c>
      <c r="Q77" s="105"/>
      <c r="R77" s="72"/>
    </row>
    <row r="78" spans="1:18" s="56" customFormat="1" ht="18" customHeight="1">
      <c r="A78" s="71"/>
      <c r="B78" s="72"/>
      <c r="C78" s="230"/>
      <c r="D78" s="85"/>
      <c r="E78" s="73" t="s">
        <v>82</v>
      </c>
      <c r="F78" s="74"/>
      <c r="G78" s="74"/>
      <c r="H78" s="163" t="s">
        <v>40</v>
      </c>
      <c r="I78" s="164" t="s">
        <v>41</v>
      </c>
      <c r="J78" s="93" t="s">
        <v>64</v>
      </c>
      <c r="K78" s="74"/>
      <c r="L78" s="74"/>
      <c r="M78" s="74"/>
      <c r="N78" s="105"/>
      <c r="O78" s="163" t="s">
        <v>40</v>
      </c>
      <c r="P78" s="164" t="s">
        <v>41</v>
      </c>
      <c r="Q78" s="105"/>
      <c r="R78" s="72"/>
    </row>
    <row r="79" spans="1:18" s="56" customFormat="1" ht="18" customHeight="1">
      <c r="A79" s="71"/>
      <c r="B79" s="72"/>
      <c r="C79" s="230"/>
      <c r="D79" s="85"/>
      <c r="E79" s="73"/>
      <c r="F79" s="74"/>
      <c r="G79" s="74"/>
      <c r="H79" s="161"/>
      <c r="I79" s="162"/>
      <c r="J79" s="93" t="s">
        <v>77</v>
      </c>
      <c r="K79" s="74"/>
      <c r="L79" s="74"/>
      <c r="M79" s="74"/>
      <c r="N79" s="105"/>
      <c r="O79" s="163" t="s">
        <v>40</v>
      </c>
      <c r="P79" s="164" t="s">
        <v>41</v>
      </c>
      <c r="Q79" s="105"/>
      <c r="R79" s="72"/>
    </row>
    <row r="80" spans="1:18" s="56" customFormat="1" ht="33" customHeight="1">
      <c r="A80" s="71"/>
      <c r="B80" s="72"/>
      <c r="C80" s="230"/>
      <c r="D80" s="75"/>
      <c r="E80" s="71"/>
      <c r="F80" s="74"/>
      <c r="G80" s="74"/>
      <c r="H80" s="161"/>
      <c r="I80" s="162"/>
      <c r="J80" s="93" t="s">
        <v>131</v>
      </c>
      <c r="K80" s="74"/>
      <c r="L80" s="74"/>
      <c r="M80" s="143" t="s">
        <v>132</v>
      </c>
      <c r="N80" s="105"/>
      <c r="O80" s="163" t="s">
        <v>40</v>
      </c>
      <c r="P80" s="164" t="s">
        <v>41</v>
      </c>
      <c r="Q80" s="105"/>
      <c r="R80" s="72"/>
    </row>
    <row r="81" spans="1:18" s="56" customFormat="1" ht="18" customHeight="1">
      <c r="A81" s="71"/>
      <c r="B81" s="72"/>
      <c r="C81" s="230"/>
      <c r="D81" s="75"/>
      <c r="E81" s="71"/>
      <c r="F81" s="74"/>
      <c r="G81" s="74"/>
      <c r="H81" s="161"/>
      <c r="I81" s="162"/>
      <c r="J81" s="93" t="s">
        <v>65</v>
      </c>
      <c r="K81" s="74"/>
      <c r="L81" s="74"/>
      <c r="M81" s="74"/>
      <c r="N81" s="105"/>
      <c r="O81" s="163" t="s">
        <v>40</v>
      </c>
      <c r="P81" s="164" t="s">
        <v>41</v>
      </c>
      <c r="Q81" s="105"/>
      <c r="R81" s="72"/>
    </row>
    <row r="82" spans="1:18" s="56" customFormat="1" ht="36.75" customHeight="1">
      <c r="A82" s="76"/>
      <c r="B82" s="77"/>
      <c r="C82" s="231"/>
      <c r="D82" s="78"/>
      <c r="E82" s="76"/>
      <c r="F82" s="79"/>
      <c r="G82" s="79"/>
      <c r="H82" s="168"/>
      <c r="I82" s="169"/>
      <c r="J82" s="209" t="s">
        <v>143</v>
      </c>
      <c r="K82" s="209"/>
      <c r="L82" s="209"/>
      <c r="M82" s="209"/>
      <c r="N82" s="209"/>
      <c r="O82" s="165" t="s">
        <v>40</v>
      </c>
      <c r="P82" s="166" t="s">
        <v>41</v>
      </c>
      <c r="Q82" s="135"/>
      <c r="R82" s="77"/>
    </row>
    <row r="83" spans="1:18" s="56" customFormat="1" ht="85.5">
      <c r="A83" s="203" t="s">
        <v>36</v>
      </c>
      <c r="B83" s="204"/>
      <c r="C83" s="195" t="s">
        <v>162</v>
      </c>
      <c r="D83" s="142" t="s">
        <v>133</v>
      </c>
      <c r="E83" s="71"/>
      <c r="F83" s="74"/>
      <c r="G83" s="74"/>
      <c r="H83" s="161"/>
      <c r="I83" s="162"/>
      <c r="J83" s="256" t="s">
        <v>134</v>
      </c>
      <c r="K83" s="256"/>
      <c r="L83" s="256"/>
      <c r="M83" s="256"/>
      <c r="N83" s="256"/>
      <c r="O83" s="165" t="s">
        <v>40</v>
      </c>
      <c r="P83" s="166" t="s">
        <v>41</v>
      </c>
      <c r="Q83" s="105"/>
      <c r="R83" s="72"/>
    </row>
    <row r="84" spans="1:18" s="56" customFormat="1" ht="15.75" customHeight="1">
      <c r="A84" s="80"/>
      <c r="B84" s="81"/>
      <c r="C84" s="229" t="s">
        <v>115</v>
      </c>
      <c r="D84" s="216" t="s">
        <v>116</v>
      </c>
      <c r="E84" s="227" t="s">
        <v>135</v>
      </c>
      <c r="F84" s="228"/>
      <c r="G84" s="228"/>
      <c r="H84" s="163"/>
      <c r="I84" s="167"/>
      <c r="J84" s="128" t="s">
        <v>66</v>
      </c>
      <c r="K84" s="82"/>
      <c r="L84" s="82"/>
      <c r="M84" s="82"/>
      <c r="N84" s="132"/>
      <c r="O84" s="165" t="s">
        <v>40</v>
      </c>
      <c r="P84" s="166" t="s">
        <v>41</v>
      </c>
      <c r="Q84" s="132"/>
      <c r="R84" s="81"/>
    </row>
    <row r="85" spans="1:18" s="56" customFormat="1" ht="18" customHeight="1">
      <c r="A85" s="71"/>
      <c r="B85" s="72"/>
      <c r="C85" s="230"/>
      <c r="D85" s="217"/>
      <c r="E85" s="206"/>
      <c r="F85" s="207"/>
      <c r="G85" s="207"/>
      <c r="H85" s="168"/>
      <c r="I85" s="169"/>
      <c r="J85" s="93" t="s">
        <v>57</v>
      </c>
      <c r="K85" s="74"/>
      <c r="L85" s="74"/>
      <c r="M85" s="74"/>
      <c r="N85" s="105"/>
      <c r="O85" s="165" t="s">
        <v>40</v>
      </c>
      <c r="P85" s="166" t="s">
        <v>41</v>
      </c>
      <c r="Q85" s="105"/>
      <c r="R85" s="72"/>
    </row>
    <row r="86" spans="1:18" s="56" customFormat="1" ht="18" customHeight="1">
      <c r="A86" s="71"/>
      <c r="B86" s="72"/>
      <c r="C86" s="230"/>
      <c r="D86" s="217"/>
      <c r="E86" s="73" t="s">
        <v>85</v>
      </c>
      <c r="F86" s="99"/>
      <c r="G86" s="99"/>
      <c r="H86" s="163" t="s">
        <v>40</v>
      </c>
      <c r="I86" s="164" t="s">
        <v>41</v>
      </c>
      <c r="J86" s="93" t="s">
        <v>58</v>
      </c>
      <c r="K86" s="74"/>
      <c r="L86" s="74"/>
      <c r="M86" s="74"/>
      <c r="N86" s="105"/>
      <c r="O86" s="165" t="s">
        <v>40</v>
      </c>
      <c r="P86" s="166" t="s">
        <v>41</v>
      </c>
      <c r="Q86" s="105"/>
      <c r="R86" s="72"/>
    </row>
    <row r="87" spans="1:18" s="56" customFormat="1" ht="18" customHeight="1">
      <c r="A87" s="71"/>
      <c r="B87" s="72"/>
      <c r="C87" s="230"/>
      <c r="D87" s="217"/>
      <c r="E87" s="220" t="s">
        <v>88</v>
      </c>
      <c r="F87" s="221"/>
      <c r="G87" s="100"/>
      <c r="H87" s="163" t="s">
        <v>40</v>
      </c>
      <c r="I87" s="164" t="s">
        <v>41</v>
      </c>
      <c r="J87" s="93" t="s">
        <v>59</v>
      </c>
      <c r="K87" s="74"/>
      <c r="L87" s="74"/>
      <c r="M87" s="74"/>
      <c r="N87" s="105"/>
      <c r="O87" s="165" t="s">
        <v>40</v>
      </c>
      <c r="P87" s="166" t="s">
        <v>41</v>
      </c>
      <c r="Q87" s="105"/>
      <c r="R87" s="72"/>
    </row>
    <row r="88" spans="1:18" s="56" customFormat="1" ht="18" customHeight="1">
      <c r="A88" s="71"/>
      <c r="B88" s="72"/>
      <c r="C88" s="230"/>
      <c r="D88" s="217"/>
      <c r="E88" s="73" t="s">
        <v>89</v>
      </c>
      <c r="F88" s="100"/>
      <c r="G88" s="100"/>
      <c r="H88" s="163" t="s">
        <v>40</v>
      </c>
      <c r="I88" s="164" t="s">
        <v>41</v>
      </c>
      <c r="J88" s="130" t="s">
        <v>68</v>
      </c>
      <c r="K88" s="74"/>
      <c r="L88" s="74"/>
      <c r="M88" s="74"/>
      <c r="N88" s="105"/>
      <c r="O88" s="165" t="s">
        <v>40</v>
      </c>
      <c r="P88" s="166" t="s">
        <v>41</v>
      </c>
      <c r="Q88" s="105"/>
      <c r="R88" s="72"/>
    </row>
    <row r="89" spans="1:18" s="56" customFormat="1" ht="18" customHeight="1">
      <c r="A89" s="71"/>
      <c r="B89" s="72"/>
      <c r="C89" s="230"/>
      <c r="D89" s="217"/>
      <c r="E89" s="73" t="s">
        <v>90</v>
      </c>
      <c r="F89" s="99"/>
      <c r="G89" s="99"/>
      <c r="H89" s="163" t="s">
        <v>40</v>
      </c>
      <c r="I89" s="164" t="s">
        <v>41</v>
      </c>
      <c r="J89" s="93" t="s">
        <v>69</v>
      </c>
      <c r="K89" s="74"/>
      <c r="L89" s="74"/>
      <c r="M89" s="74"/>
      <c r="N89" s="105"/>
      <c r="O89" s="165" t="s">
        <v>40</v>
      </c>
      <c r="P89" s="166" t="s">
        <v>41</v>
      </c>
      <c r="Q89" s="105"/>
      <c r="R89" s="72"/>
    </row>
    <row r="90" spans="1:18" s="56" customFormat="1" ht="18" customHeight="1">
      <c r="A90" s="71"/>
      <c r="B90" s="72"/>
      <c r="C90" s="230"/>
      <c r="D90" s="217"/>
      <c r="E90" s="83" t="s">
        <v>130</v>
      </c>
      <c r="F90" s="99"/>
      <c r="G90" s="99"/>
      <c r="H90" s="163"/>
      <c r="I90" s="164"/>
      <c r="J90" s="93" t="s">
        <v>61</v>
      </c>
      <c r="K90" s="74"/>
      <c r="L90" s="74"/>
      <c r="M90" s="74"/>
      <c r="N90" s="105"/>
      <c r="O90" s="165" t="s">
        <v>40</v>
      </c>
      <c r="P90" s="166" t="s">
        <v>41</v>
      </c>
      <c r="Q90" s="105"/>
      <c r="R90" s="72"/>
    </row>
    <row r="91" spans="1:18" s="56" customFormat="1" ht="18" customHeight="1">
      <c r="A91" s="225" t="s">
        <v>36</v>
      </c>
      <c r="B91" s="226"/>
      <c r="C91" s="230"/>
      <c r="D91" s="217"/>
      <c r="E91" s="73" t="s">
        <v>67</v>
      </c>
      <c r="F91" s="74"/>
      <c r="G91" s="74"/>
      <c r="H91" s="163" t="s">
        <v>40</v>
      </c>
      <c r="I91" s="164" t="s">
        <v>41</v>
      </c>
      <c r="J91" s="93" t="s">
        <v>62</v>
      </c>
      <c r="K91" s="74"/>
      <c r="L91" s="74"/>
      <c r="M91" s="74"/>
      <c r="N91" s="105"/>
      <c r="O91" s="165" t="s">
        <v>40</v>
      </c>
      <c r="P91" s="166" t="s">
        <v>41</v>
      </c>
      <c r="Q91" s="105"/>
      <c r="R91" s="72"/>
    </row>
    <row r="92" spans="1:18" s="56" customFormat="1" ht="18" customHeight="1">
      <c r="A92" s="71"/>
      <c r="B92" s="72"/>
      <c r="C92" s="230"/>
      <c r="D92" s="218"/>
      <c r="E92" s="98" t="s">
        <v>82</v>
      </c>
      <c r="F92" s="79"/>
      <c r="G92" s="79"/>
      <c r="H92" s="163" t="s">
        <v>40</v>
      </c>
      <c r="I92" s="164" t="s">
        <v>41</v>
      </c>
      <c r="J92" s="93" t="s">
        <v>70</v>
      </c>
      <c r="K92" s="74"/>
      <c r="L92" s="74"/>
      <c r="M92" s="74"/>
      <c r="N92" s="105"/>
      <c r="O92" s="165" t="s">
        <v>40</v>
      </c>
      <c r="P92" s="166" t="s">
        <v>41</v>
      </c>
      <c r="Q92" s="105"/>
      <c r="R92" s="72"/>
    </row>
    <row r="93" spans="1:18" s="56" customFormat="1" ht="45.75" customHeight="1">
      <c r="A93" s="71"/>
      <c r="B93" s="72"/>
      <c r="C93" s="230"/>
      <c r="D93" s="216" t="s">
        <v>117</v>
      </c>
      <c r="E93" s="232" t="s">
        <v>135</v>
      </c>
      <c r="F93" s="233"/>
      <c r="G93" s="233"/>
      <c r="H93" s="163"/>
      <c r="I93" s="164"/>
      <c r="J93" s="93" t="s">
        <v>71</v>
      </c>
      <c r="K93" s="74"/>
      <c r="L93" s="74"/>
      <c r="M93" s="74"/>
      <c r="N93" s="105"/>
      <c r="O93" s="165" t="s">
        <v>40</v>
      </c>
      <c r="P93" s="166" t="s">
        <v>41</v>
      </c>
      <c r="Q93" s="105"/>
      <c r="R93" s="72"/>
    </row>
    <row r="94" spans="1:18" s="56" customFormat="1" ht="45.75" customHeight="1">
      <c r="A94" s="71"/>
      <c r="B94" s="72"/>
      <c r="C94" s="230"/>
      <c r="D94" s="217"/>
      <c r="E94" s="220" t="s">
        <v>136</v>
      </c>
      <c r="F94" s="221"/>
      <c r="G94" s="221"/>
      <c r="H94" s="253" t="s">
        <v>40</v>
      </c>
      <c r="I94" s="235" t="s">
        <v>41</v>
      </c>
      <c r="J94" s="93" t="s">
        <v>72</v>
      </c>
      <c r="K94" s="74"/>
      <c r="L94" s="74"/>
      <c r="M94" s="74"/>
      <c r="N94" s="105"/>
      <c r="O94" s="165" t="s">
        <v>40</v>
      </c>
      <c r="P94" s="166" t="s">
        <v>41</v>
      </c>
      <c r="Q94" s="105"/>
      <c r="R94" s="72"/>
    </row>
    <row r="95" spans="1:18" s="56" customFormat="1" ht="23.25" customHeight="1">
      <c r="A95" s="71"/>
      <c r="B95" s="72"/>
      <c r="C95" s="230"/>
      <c r="D95" s="217"/>
      <c r="E95" s="220"/>
      <c r="F95" s="221"/>
      <c r="G95" s="221"/>
      <c r="H95" s="254"/>
      <c r="I95" s="236"/>
      <c r="J95" s="93" t="s">
        <v>131</v>
      </c>
      <c r="K95" s="74"/>
      <c r="L95" s="74"/>
      <c r="M95" s="143" t="s">
        <v>132</v>
      </c>
      <c r="N95" s="105"/>
      <c r="O95" s="165" t="s">
        <v>40</v>
      </c>
      <c r="P95" s="166" t="s">
        <v>41</v>
      </c>
      <c r="Q95" s="105"/>
      <c r="R95" s="72"/>
    </row>
    <row r="96" spans="1:18" s="56" customFormat="1" ht="28.5" customHeight="1">
      <c r="A96" s="71"/>
      <c r="B96" s="72"/>
      <c r="C96" s="230"/>
      <c r="D96" s="217"/>
      <c r="E96" s="84" t="s">
        <v>102</v>
      </c>
      <c r="F96" s="99"/>
      <c r="G96" s="74"/>
      <c r="H96" s="163" t="s">
        <v>40</v>
      </c>
      <c r="I96" s="164" t="s">
        <v>41</v>
      </c>
      <c r="J96" s="93" t="s">
        <v>65</v>
      </c>
      <c r="K96" s="74"/>
      <c r="L96" s="74"/>
      <c r="M96" s="74"/>
      <c r="N96" s="105"/>
      <c r="O96" s="165" t="s">
        <v>40</v>
      </c>
      <c r="P96" s="166" t="s">
        <v>41</v>
      </c>
      <c r="Q96" s="105"/>
      <c r="R96" s="72"/>
    </row>
    <row r="97" spans="1:18" s="56" customFormat="1" ht="18" customHeight="1">
      <c r="A97" s="71"/>
      <c r="B97" s="72"/>
      <c r="C97" s="230"/>
      <c r="D97" s="217"/>
      <c r="E97" s="206" t="s">
        <v>103</v>
      </c>
      <c r="F97" s="207"/>
      <c r="G97" s="207"/>
      <c r="H97" s="163" t="s">
        <v>40</v>
      </c>
      <c r="I97" s="164" t="s">
        <v>41</v>
      </c>
      <c r="J97" s="209" t="s">
        <v>143</v>
      </c>
      <c r="K97" s="209"/>
      <c r="L97" s="209"/>
      <c r="M97" s="209"/>
      <c r="N97" s="209"/>
      <c r="O97" s="165" t="s">
        <v>40</v>
      </c>
      <c r="P97" s="166" t="s">
        <v>41</v>
      </c>
      <c r="Q97" s="105"/>
      <c r="R97" s="72"/>
    </row>
    <row r="98" spans="1:18" s="56" customFormat="1" ht="18" customHeight="1">
      <c r="A98" s="71"/>
      <c r="B98" s="72"/>
      <c r="C98" s="230"/>
      <c r="D98" s="217"/>
      <c r="E98" s="73" t="s">
        <v>89</v>
      </c>
      <c r="F98" s="100"/>
      <c r="G98" s="74"/>
      <c r="H98" s="163" t="s">
        <v>40</v>
      </c>
      <c r="I98" s="164" t="s">
        <v>41</v>
      </c>
      <c r="J98" s="211"/>
      <c r="K98" s="211"/>
      <c r="L98" s="211"/>
      <c r="M98" s="211"/>
      <c r="N98" s="211"/>
      <c r="O98" s="165"/>
      <c r="P98" s="166"/>
      <c r="Q98" s="105"/>
      <c r="R98" s="72"/>
    </row>
    <row r="99" spans="1:18" s="56" customFormat="1" ht="18" customHeight="1">
      <c r="A99" s="71"/>
      <c r="B99" s="72"/>
      <c r="C99" s="230"/>
      <c r="D99" s="217"/>
      <c r="E99" s="84" t="s">
        <v>90</v>
      </c>
      <c r="F99" s="105"/>
      <c r="G99" s="105"/>
      <c r="H99" s="163" t="s">
        <v>40</v>
      </c>
      <c r="I99" s="164" t="s">
        <v>41</v>
      </c>
      <c r="J99" s="93"/>
      <c r="K99" s="74"/>
      <c r="L99" s="74"/>
      <c r="M99" s="74"/>
      <c r="N99" s="105"/>
      <c r="O99" s="163"/>
      <c r="P99" s="164"/>
      <c r="Q99" s="105"/>
      <c r="R99" s="72"/>
    </row>
    <row r="100" spans="1:18" s="56" customFormat="1" ht="18" customHeight="1">
      <c r="A100" s="71"/>
      <c r="B100" s="72"/>
      <c r="C100" s="230"/>
      <c r="D100" s="217"/>
      <c r="E100" s="83" t="s">
        <v>130</v>
      </c>
      <c r="F100" s="105"/>
      <c r="G100" s="105"/>
      <c r="H100" s="163"/>
      <c r="I100" s="164"/>
      <c r="J100" s="93"/>
      <c r="K100" s="74"/>
      <c r="L100" s="74"/>
      <c r="M100" s="74"/>
      <c r="N100" s="105"/>
      <c r="O100" s="163"/>
      <c r="P100" s="164"/>
      <c r="Q100" s="105"/>
      <c r="R100" s="72"/>
    </row>
    <row r="101" spans="1:18" s="56" customFormat="1" ht="35.25" customHeight="1">
      <c r="A101" s="71"/>
      <c r="B101" s="72"/>
      <c r="C101" s="230"/>
      <c r="D101" s="217"/>
      <c r="E101" s="84" t="s">
        <v>67</v>
      </c>
      <c r="F101" s="106"/>
      <c r="G101" s="106"/>
      <c r="H101" s="165" t="s">
        <v>40</v>
      </c>
      <c r="I101" s="166" t="s">
        <v>41</v>
      </c>
      <c r="J101" s="211"/>
      <c r="K101" s="211"/>
      <c r="L101" s="211"/>
      <c r="M101" s="211"/>
      <c r="N101" s="211"/>
      <c r="O101" s="163"/>
      <c r="P101" s="164"/>
      <c r="Q101" s="105"/>
      <c r="R101" s="72"/>
    </row>
    <row r="102" spans="1:18" ht="16.5" thickBot="1">
      <c r="A102" s="101"/>
      <c r="B102" s="102"/>
      <c r="C102" s="231"/>
      <c r="D102" s="234"/>
      <c r="E102" s="98" t="s">
        <v>82</v>
      </c>
      <c r="F102" s="79"/>
      <c r="G102" s="127"/>
      <c r="H102" s="170" t="s">
        <v>40</v>
      </c>
      <c r="I102" s="171" t="s">
        <v>41</v>
      </c>
      <c r="J102" s="103"/>
      <c r="K102" s="103"/>
      <c r="L102" s="103"/>
      <c r="M102" s="103"/>
      <c r="N102" s="103"/>
      <c r="O102" s="172"/>
      <c r="P102" s="173"/>
      <c r="Q102" s="136"/>
      <c r="R102" s="102"/>
    </row>
    <row r="103" spans="10:18" ht="51" customHeight="1">
      <c r="J103" s="210" t="s">
        <v>124</v>
      </c>
      <c r="K103" s="210"/>
      <c r="L103" s="210"/>
      <c r="M103" s="210"/>
      <c r="N103" s="210"/>
      <c r="O103" s="210"/>
      <c r="P103" s="210"/>
      <c r="Q103" s="210"/>
      <c r="R103" s="210"/>
    </row>
    <row r="104" spans="1:18" ht="315.75" customHeight="1">
      <c r="A104" s="213" t="s">
        <v>168</v>
      </c>
      <c r="B104" s="214"/>
      <c r="C104" s="214"/>
      <c r="D104" s="214"/>
      <c r="E104" s="214"/>
      <c r="F104" s="214"/>
      <c r="G104" s="214"/>
      <c r="H104" s="214"/>
      <c r="I104" s="214"/>
      <c r="J104" s="214"/>
      <c r="K104" s="214"/>
      <c r="L104" s="214"/>
      <c r="M104" s="214"/>
      <c r="N104" s="214"/>
      <c r="O104" s="215"/>
      <c r="P104" s="201"/>
      <c r="Q104" s="201"/>
      <c r="R104" s="201"/>
    </row>
    <row r="105" spans="1:4" ht="37.5" customHeight="1" thickBot="1">
      <c r="A105" s="208" t="s">
        <v>120</v>
      </c>
      <c r="B105" s="208"/>
      <c r="C105" s="208"/>
      <c r="D105" s="208"/>
    </row>
    <row r="106" spans="1:15" s="60" customFormat="1" ht="18" customHeight="1">
      <c r="A106" s="145" t="s">
        <v>91</v>
      </c>
      <c r="B106" s="146"/>
      <c r="C106" s="146"/>
      <c r="D106" s="147"/>
      <c r="E106" s="146"/>
      <c r="F106" s="147"/>
      <c r="G106" s="147"/>
      <c r="H106" s="146"/>
      <c r="I106" s="146"/>
      <c r="J106" s="146"/>
      <c r="K106" s="146"/>
      <c r="L106" s="148" t="s">
        <v>36</v>
      </c>
      <c r="M106" s="149" t="s">
        <v>40</v>
      </c>
      <c r="N106" s="148" t="s">
        <v>36</v>
      </c>
      <c r="O106" s="150" t="s">
        <v>41</v>
      </c>
    </row>
    <row r="107" spans="1:15" s="60" customFormat="1" ht="18" customHeight="1">
      <c r="A107" s="151" t="s">
        <v>92</v>
      </c>
      <c r="B107" s="131"/>
      <c r="C107" s="131"/>
      <c r="D107" s="92"/>
      <c r="E107" s="131"/>
      <c r="F107" s="92"/>
      <c r="G107" s="92"/>
      <c r="H107" s="131"/>
      <c r="I107" s="131"/>
      <c r="J107" s="92"/>
      <c r="K107" s="92"/>
      <c r="L107" s="92"/>
      <c r="M107" s="92"/>
      <c r="N107" s="131"/>
      <c r="O107" s="152"/>
    </row>
    <row r="108" spans="1:15" s="60" customFormat="1" ht="18" customHeight="1">
      <c r="A108" s="151" t="s">
        <v>93</v>
      </c>
      <c r="B108" s="131"/>
      <c r="C108" s="131"/>
      <c r="D108" s="92"/>
      <c r="E108" s="131"/>
      <c r="F108" s="92"/>
      <c r="G108" s="92"/>
      <c r="H108" s="131"/>
      <c r="I108" s="131"/>
      <c r="J108" s="92"/>
      <c r="K108" s="92"/>
      <c r="L108" s="92"/>
      <c r="M108" s="92"/>
      <c r="N108" s="131"/>
      <c r="O108" s="152"/>
    </row>
    <row r="109" spans="1:15" s="60" customFormat="1" ht="18" customHeight="1">
      <c r="A109" s="151" t="s">
        <v>93</v>
      </c>
      <c r="B109" s="131"/>
      <c r="C109" s="131"/>
      <c r="D109" s="92"/>
      <c r="E109" s="131"/>
      <c r="F109" s="92"/>
      <c r="G109" s="92"/>
      <c r="H109" s="131"/>
      <c r="I109" s="131"/>
      <c r="J109" s="92"/>
      <c r="K109" s="92"/>
      <c r="L109" s="92"/>
      <c r="M109" s="92"/>
      <c r="N109" s="131"/>
      <c r="O109" s="152"/>
    </row>
    <row r="110" spans="1:15" s="60" customFormat="1" ht="18" customHeight="1">
      <c r="A110" s="151" t="s">
        <v>93</v>
      </c>
      <c r="B110" s="131"/>
      <c r="C110" s="131"/>
      <c r="D110" s="92"/>
      <c r="E110" s="131"/>
      <c r="F110" s="92"/>
      <c r="G110" s="92"/>
      <c r="H110" s="131"/>
      <c r="I110" s="131"/>
      <c r="J110" s="92"/>
      <c r="K110" s="92"/>
      <c r="L110" s="92"/>
      <c r="M110" s="92"/>
      <c r="N110" s="131"/>
      <c r="O110" s="152"/>
    </row>
    <row r="111" spans="1:15" s="60" customFormat="1" ht="18" customHeight="1">
      <c r="A111" s="151" t="s">
        <v>93</v>
      </c>
      <c r="B111" s="131"/>
      <c r="C111" s="131"/>
      <c r="D111" s="92"/>
      <c r="E111" s="131"/>
      <c r="F111" s="92"/>
      <c r="G111" s="92"/>
      <c r="H111" s="131"/>
      <c r="I111" s="131"/>
      <c r="J111" s="92"/>
      <c r="K111" s="92"/>
      <c r="L111" s="92"/>
      <c r="M111" s="92"/>
      <c r="N111" s="92"/>
      <c r="O111" s="152"/>
    </row>
    <row r="112" spans="1:15" s="60" customFormat="1" ht="18" customHeight="1">
      <c r="A112" s="151" t="s">
        <v>94</v>
      </c>
      <c r="B112" s="131"/>
      <c r="C112" s="131"/>
      <c r="D112" s="92"/>
      <c r="E112" s="131"/>
      <c r="F112" s="92"/>
      <c r="G112" s="92"/>
      <c r="H112" s="131"/>
      <c r="I112" s="212" t="s">
        <v>95</v>
      </c>
      <c r="J112" s="212"/>
      <c r="K112" s="212"/>
      <c r="L112" s="212"/>
      <c r="M112" s="212"/>
      <c r="N112" s="131"/>
      <c r="O112" s="152"/>
    </row>
    <row r="113" spans="1:15" s="60" customFormat="1" ht="18" customHeight="1">
      <c r="A113" s="151" t="s">
        <v>96</v>
      </c>
      <c r="B113" s="131"/>
      <c r="C113" s="131"/>
      <c r="D113" s="92"/>
      <c r="E113" s="131"/>
      <c r="F113" s="92"/>
      <c r="G113" s="92"/>
      <c r="H113" s="131"/>
      <c r="I113" s="131"/>
      <c r="J113" s="92"/>
      <c r="K113" s="92"/>
      <c r="L113" s="92"/>
      <c r="M113" s="92"/>
      <c r="N113" s="131"/>
      <c r="O113" s="152"/>
    </row>
    <row r="114" spans="1:15" s="50" customFormat="1" ht="48.75" customHeight="1">
      <c r="A114" s="153"/>
      <c r="B114" s="205" t="s">
        <v>163</v>
      </c>
      <c r="C114" s="205"/>
      <c r="D114" s="205"/>
      <c r="E114" s="205"/>
      <c r="F114" s="205"/>
      <c r="G114" s="205"/>
      <c r="H114" s="205"/>
      <c r="I114" s="205"/>
      <c r="J114" s="205"/>
      <c r="K114" s="205"/>
      <c r="L114" s="205"/>
      <c r="M114" s="205"/>
      <c r="N114" s="144"/>
      <c r="O114" s="154"/>
    </row>
    <row r="115" spans="1:15" ht="54.75" customHeight="1">
      <c r="A115" s="155"/>
      <c r="B115" s="205" t="s">
        <v>164</v>
      </c>
      <c r="C115" s="205"/>
      <c r="D115" s="205"/>
      <c r="E115" s="205"/>
      <c r="F115" s="205"/>
      <c r="G115" s="205"/>
      <c r="H115" s="205"/>
      <c r="I115" s="205"/>
      <c r="J115" s="205"/>
      <c r="K115" s="205"/>
      <c r="L115" s="205"/>
      <c r="M115" s="205"/>
      <c r="N115" s="122"/>
      <c r="O115" s="156"/>
    </row>
    <row r="116" spans="1:15" ht="46.5" customHeight="1">
      <c r="A116" s="155"/>
      <c r="B116" s="205" t="s">
        <v>165</v>
      </c>
      <c r="C116" s="205"/>
      <c r="D116" s="205"/>
      <c r="E116" s="205"/>
      <c r="F116" s="205"/>
      <c r="G116" s="205"/>
      <c r="H116" s="205"/>
      <c r="I116" s="205"/>
      <c r="J116" s="205"/>
      <c r="K116" s="205"/>
      <c r="L116" s="205"/>
      <c r="M116" s="205"/>
      <c r="N116" s="122"/>
      <c r="O116" s="156"/>
    </row>
    <row r="117" spans="1:15" ht="14.25">
      <c r="A117" s="155"/>
      <c r="B117" s="205" t="s">
        <v>166</v>
      </c>
      <c r="C117" s="205"/>
      <c r="D117" s="205"/>
      <c r="E117" s="205"/>
      <c r="F117" s="205"/>
      <c r="G117" s="205"/>
      <c r="H117" s="205"/>
      <c r="I117" s="205"/>
      <c r="J117" s="205"/>
      <c r="K117" s="205"/>
      <c r="L117" s="205"/>
      <c r="M117" s="205"/>
      <c r="N117" s="122"/>
      <c r="O117" s="156"/>
    </row>
    <row r="118" spans="1:15" ht="13.5" thickBot="1">
      <c r="A118" s="157"/>
      <c r="B118" s="158"/>
      <c r="C118" s="158"/>
      <c r="D118" s="159"/>
      <c r="E118" s="158"/>
      <c r="F118" s="159"/>
      <c r="G118" s="159"/>
      <c r="H118" s="158"/>
      <c r="I118" s="158"/>
      <c r="J118" s="159"/>
      <c r="K118" s="159"/>
      <c r="L118" s="159"/>
      <c r="M118" s="159"/>
      <c r="N118" s="158"/>
      <c r="O118" s="160"/>
    </row>
  </sheetData>
  <sheetProtection/>
  <mergeCells count="68">
    <mergeCell ref="A24:R24"/>
    <mergeCell ref="A51:B51"/>
    <mergeCell ref="Q51:R51"/>
    <mergeCell ref="D51:G51"/>
    <mergeCell ref="O51:P51"/>
    <mergeCell ref="O52:O55"/>
    <mergeCell ref="G29:H29"/>
    <mergeCell ref="P52:P55"/>
    <mergeCell ref="O50:P50"/>
    <mergeCell ref="H52:I55"/>
    <mergeCell ref="A6:R6"/>
    <mergeCell ref="A7:R7"/>
    <mergeCell ref="L15:M15"/>
    <mergeCell ref="A16:B16"/>
    <mergeCell ref="Q11:R11"/>
    <mergeCell ref="O10:P10"/>
    <mergeCell ref="Q10:R10"/>
    <mergeCell ref="O11:P11"/>
    <mergeCell ref="A8:R8"/>
    <mergeCell ref="J52:N52"/>
    <mergeCell ref="E87:F87"/>
    <mergeCell ref="H94:H95"/>
    <mergeCell ref="I94:I95"/>
    <mergeCell ref="E84:G85"/>
    <mergeCell ref="J54:N54"/>
    <mergeCell ref="J55:N55"/>
    <mergeCell ref="J82:N82"/>
    <mergeCell ref="J83:N83"/>
    <mergeCell ref="H72:H73"/>
    <mergeCell ref="I72:I73"/>
    <mergeCell ref="J53:N53"/>
    <mergeCell ref="F3:K3"/>
    <mergeCell ref="J68:N68"/>
    <mergeCell ref="H51:I51"/>
    <mergeCell ref="J51:N51"/>
    <mergeCell ref="D52:G55"/>
    <mergeCell ref="A5:R5"/>
    <mergeCell ref="A53:B53"/>
    <mergeCell ref="A9:H9"/>
    <mergeCell ref="A91:B91"/>
    <mergeCell ref="E69:G70"/>
    <mergeCell ref="E72:G73"/>
    <mergeCell ref="A68:B68"/>
    <mergeCell ref="C56:C82"/>
    <mergeCell ref="C84:C102"/>
    <mergeCell ref="E74:G74"/>
    <mergeCell ref="E93:G93"/>
    <mergeCell ref="D93:D102"/>
    <mergeCell ref="I112:M112"/>
    <mergeCell ref="J101:N101"/>
    <mergeCell ref="A104:O104"/>
    <mergeCell ref="D84:D92"/>
    <mergeCell ref="G46:H46"/>
    <mergeCell ref="G47:H47"/>
    <mergeCell ref="G48:H48"/>
    <mergeCell ref="H50:I50"/>
    <mergeCell ref="E94:G95"/>
    <mergeCell ref="C52:C55"/>
    <mergeCell ref="A83:B83"/>
    <mergeCell ref="B114:M114"/>
    <mergeCell ref="B115:M115"/>
    <mergeCell ref="B116:M116"/>
    <mergeCell ref="E97:G97"/>
    <mergeCell ref="B117:M117"/>
    <mergeCell ref="A105:D105"/>
    <mergeCell ref="J97:N97"/>
    <mergeCell ref="J103:R103"/>
    <mergeCell ref="J98:N98"/>
  </mergeCells>
  <printOptions/>
  <pageMargins left="0.24" right="0.29" top="0.15" bottom="0.16" header="0.16" footer="0.16"/>
  <pageSetup horizontalDpi="600" verticalDpi="600" orientation="landscape" paperSize="9" scale="59" r:id="rId2"/>
  <headerFooter alignWithMargins="0">
    <oddFooter>&amp;R&amp;P</oddFooter>
  </headerFooter>
  <rowBreaks count="2" manualBreakCount="2">
    <brk id="48" max="255" man="1"/>
    <brk id="83" max="255" man="1"/>
  </rowBreaks>
  <drawing r:id="rId1"/>
</worksheet>
</file>

<file path=xl/worksheets/sheet2.xml><?xml version="1.0" encoding="utf-8"?>
<worksheet xmlns="http://schemas.openxmlformats.org/spreadsheetml/2006/main" xmlns:r="http://schemas.openxmlformats.org/officeDocument/2006/relationships">
  <dimension ref="A1:R123"/>
  <sheetViews>
    <sheetView zoomScale="130" zoomScaleNormal="130" zoomScalePageLayoutView="0" workbookViewId="0" topLeftCell="A1">
      <selection activeCell="V33" sqref="V33"/>
    </sheetView>
  </sheetViews>
  <sheetFormatPr defaultColWidth="11.421875" defaultRowHeight="12.75"/>
  <cols>
    <col min="3" max="3" width="14.57421875" style="0" customWidth="1"/>
    <col min="4" max="4" width="14.421875" style="0" customWidth="1"/>
    <col min="8" max="8" width="12.7109375" style="0" customWidth="1"/>
    <col min="11" max="11" width="12.140625" style="0" customWidth="1"/>
    <col min="13" max="13" width="13.28125" style="0" customWidth="1"/>
    <col min="14" max="14" width="12.57421875" style="0" customWidth="1"/>
    <col min="15" max="15" width="13.00390625" style="0" customWidth="1"/>
    <col min="16" max="16" width="12.140625" style="0" customWidth="1"/>
    <col min="18" max="18" width="14.8515625" style="0" customWidth="1"/>
  </cols>
  <sheetData>
    <row r="1" spans="1:18" ht="36.75" customHeight="1">
      <c r="A1" s="284" t="s">
        <v>104</v>
      </c>
      <c r="B1" s="284"/>
      <c r="C1" s="284"/>
      <c r="D1" s="284"/>
      <c r="E1" s="284"/>
      <c r="F1" s="284"/>
      <c r="G1" s="284"/>
      <c r="H1" s="284"/>
      <c r="I1" s="284"/>
      <c r="J1" s="284"/>
      <c r="K1" s="284"/>
      <c r="L1" s="284"/>
      <c r="M1" s="284"/>
      <c r="N1" s="284"/>
      <c r="O1" s="284"/>
      <c r="P1" s="284"/>
      <c r="Q1" s="284"/>
      <c r="R1" s="284"/>
    </row>
    <row r="2" spans="1:18" ht="18">
      <c r="A2" s="250" t="s">
        <v>137</v>
      </c>
      <c r="B2" s="250"/>
      <c r="C2" s="250"/>
      <c r="D2" s="250"/>
      <c r="E2" s="250"/>
      <c r="F2" s="250"/>
      <c r="G2" s="250"/>
      <c r="H2" s="250"/>
      <c r="I2" s="250"/>
      <c r="J2" s="250"/>
      <c r="K2" s="250"/>
      <c r="L2" s="250"/>
      <c r="M2" s="250"/>
      <c r="N2" s="250"/>
      <c r="O2" s="250"/>
      <c r="P2" s="250"/>
      <c r="Q2" s="250"/>
      <c r="R2" s="250"/>
    </row>
    <row r="3" spans="1:18" ht="18">
      <c r="A3" s="250" t="s">
        <v>138</v>
      </c>
      <c r="B3" s="250"/>
      <c r="C3" s="250"/>
      <c r="D3" s="250"/>
      <c r="E3" s="250"/>
      <c r="F3" s="250"/>
      <c r="G3" s="250"/>
      <c r="H3" s="250"/>
      <c r="I3" s="250"/>
      <c r="J3" s="250"/>
      <c r="K3" s="250"/>
      <c r="L3" s="250"/>
      <c r="M3" s="250"/>
      <c r="N3" s="250"/>
      <c r="O3" s="250"/>
      <c r="P3" s="250"/>
      <c r="Q3" s="250"/>
      <c r="R3" s="250"/>
    </row>
    <row r="4" spans="1:18" ht="21" customHeight="1">
      <c r="A4" s="115"/>
      <c r="B4" s="115"/>
      <c r="C4" s="115"/>
      <c r="D4" s="115"/>
      <c r="E4" s="115"/>
      <c r="F4" s="115"/>
      <c r="G4" s="115"/>
      <c r="H4" s="115"/>
      <c r="I4" s="115"/>
      <c r="J4" s="115"/>
      <c r="K4" s="115"/>
      <c r="L4" s="115"/>
      <c r="M4" s="115"/>
      <c r="N4" s="115"/>
      <c r="O4" s="115"/>
      <c r="P4" s="115"/>
      <c r="Q4" s="115"/>
      <c r="R4" s="115"/>
    </row>
    <row r="5" spans="1:15" ht="15.75">
      <c r="A5" s="126" t="s">
        <v>139</v>
      </c>
      <c r="B5" s="39"/>
      <c r="D5" s="8"/>
      <c r="F5" s="8"/>
      <c r="G5" s="8"/>
      <c r="J5" s="8"/>
      <c r="K5" s="8"/>
      <c r="L5" s="8"/>
      <c r="M5" s="8"/>
      <c r="O5" s="8"/>
    </row>
    <row r="6" spans="1:18" s="24" customFormat="1" ht="90">
      <c r="A6" s="1" t="s">
        <v>0</v>
      </c>
      <c r="B6" s="1" t="s">
        <v>1</v>
      </c>
      <c r="C6" s="1" t="s">
        <v>140</v>
      </c>
      <c r="D6" s="9" t="s">
        <v>3</v>
      </c>
      <c r="E6" s="285" t="s">
        <v>2</v>
      </c>
      <c r="F6" s="286"/>
      <c r="G6" s="13" t="s">
        <v>7</v>
      </c>
      <c r="H6" s="5" t="s">
        <v>4</v>
      </c>
      <c r="I6" s="40" t="s">
        <v>97</v>
      </c>
      <c r="J6" s="44" t="s">
        <v>13</v>
      </c>
      <c r="K6" s="22" t="s">
        <v>16</v>
      </c>
      <c r="L6" s="23" t="s">
        <v>106</v>
      </c>
      <c r="M6" s="200" t="s">
        <v>110</v>
      </c>
      <c r="N6" s="18" t="s">
        <v>107</v>
      </c>
      <c r="O6" s="199" t="s">
        <v>108</v>
      </c>
      <c r="P6" s="18" t="s">
        <v>109</v>
      </c>
      <c r="Q6" s="18" t="s">
        <v>17</v>
      </c>
      <c r="R6" s="37" t="s">
        <v>18</v>
      </c>
    </row>
    <row r="7" spans="1:18" ht="12.75">
      <c r="A7" s="1"/>
      <c r="B7" s="1"/>
      <c r="C7" s="7"/>
      <c r="D7" s="117"/>
      <c r="E7" s="3" t="s">
        <v>5</v>
      </c>
      <c r="F7" s="15" t="s">
        <v>6</v>
      </c>
      <c r="G7" s="15"/>
      <c r="H7" s="6"/>
      <c r="I7" s="41"/>
      <c r="J7" s="107"/>
      <c r="K7" s="108"/>
      <c r="L7" s="17"/>
      <c r="M7" s="197"/>
      <c r="N7" s="19"/>
      <c r="O7" s="197"/>
      <c r="P7" s="20"/>
      <c r="Q7" s="20"/>
      <c r="R7" s="20"/>
    </row>
    <row r="8" spans="1:18" ht="12.75">
      <c r="A8" s="287">
        <v>1</v>
      </c>
      <c r="B8" s="288"/>
      <c r="C8" s="285"/>
      <c r="D8" s="118"/>
      <c r="E8" s="3">
        <v>1</v>
      </c>
      <c r="F8" s="15"/>
      <c r="G8" s="15"/>
      <c r="H8" s="2">
        <v>1</v>
      </c>
      <c r="I8" s="41"/>
      <c r="J8" s="30"/>
      <c r="K8" s="38">
        <f>J8*$K$125</f>
        <v>0</v>
      </c>
      <c r="L8" s="17">
        <f>K8*5%</f>
        <v>0</v>
      </c>
      <c r="M8" s="197">
        <f>K8-L8</f>
        <v>0</v>
      </c>
      <c r="N8" s="21"/>
      <c r="O8" s="198"/>
      <c r="P8" s="20"/>
      <c r="Q8" s="20"/>
      <c r="R8" s="20"/>
    </row>
    <row r="9" spans="1:18" ht="12.75">
      <c r="A9" s="287"/>
      <c r="B9" s="288"/>
      <c r="C9" s="285"/>
      <c r="D9" s="118"/>
      <c r="E9" s="3">
        <v>2</v>
      </c>
      <c r="F9" s="15"/>
      <c r="G9" s="15"/>
      <c r="H9" s="2">
        <v>2</v>
      </c>
      <c r="I9" s="41"/>
      <c r="J9" s="31"/>
      <c r="K9" s="32">
        <f aca="true" t="shared" si="0" ref="K9:K72">J9*$K$125</f>
        <v>0</v>
      </c>
      <c r="L9" s="17">
        <f aca="true" t="shared" si="1" ref="L9:L72">K9*5%</f>
        <v>0</v>
      </c>
      <c r="M9" s="197">
        <f aca="true" t="shared" si="2" ref="M9:M72">K9-L9</f>
        <v>0</v>
      </c>
      <c r="N9" s="21"/>
      <c r="O9" s="198"/>
      <c r="P9" s="20"/>
      <c r="Q9" s="20"/>
      <c r="R9" s="20"/>
    </row>
    <row r="10" spans="1:18" ht="12.75">
      <c r="A10" s="287"/>
      <c r="B10" s="288"/>
      <c r="C10" s="285"/>
      <c r="D10" s="118"/>
      <c r="E10" s="3">
        <v>3</v>
      </c>
      <c r="F10" s="15"/>
      <c r="G10" s="15"/>
      <c r="H10" s="2">
        <f>H9+1</f>
        <v>3</v>
      </c>
      <c r="I10" s="41"/>
      <c r="J10" s="31"/>
      <c r="K10" s="32">
        <f t="shared" si="0"/>
        <v>0</v>
      </c>
      <c r="L10" s="17">
        <f t="shared" si="1"/>
        <v>0</v>
      </c>
      <c r="M10" s="197">
        <f t="shared" si="2"/>
        <v>0</v>
      </c>
      <c r="N10" s="21"/>
      <c r="O10" s="198"/>
      <c r="P10" s="20"/>
      <c r="Q10" s="20"/>
      <c r="R10" s="20"/>
    </row>
    <row r="11" spans="1:18" ht="12.75">
      <c r="A11" s="287"/>
      <c r="B11" s="288"/>
      <c r="C11" s="285"/>
      <c r="D11" s="118"/>
      <c r="E11" s="3">
        <v>4</v>
      </c>
      <c r="F11" s="15"/>
      <c r="G11" s="15"/>
      <c r="H11" s="2">
        <f>H10+1</f>
        <v>4</v>
      </c>
      <c r="I11" s="41"/>
      <c r="J11" s="31"/>
      <c r="K11" s="32">
        <f t="shared" si="0"/>
        <v>0</v>
      </c>
      <c r="L11" s="17">
        <f t="shared" si="1"/>
        <v>0</v>
      </c>
      <c r="M11" s="197">
        <f t="shared" si="2"/>
        <v>0</v>
      </c>
      <c r="N11" s="21"/>
      <c r="O11" s="198"/>
      <c r="P11" s="20"/>
      <c r="Q11" s="20"/>
      <c r="R11" s="20"/>
    </row>
    <row r="12" spans="1:18" ht="12.75">
      <c r="A12" s="287"/>
      <c r="B12" s="288"/>
      <c r="C12" s="285"/>
      <c r="D12" s="118"/>
      <c r="E12" s="3">
        <v>5</v>
      </c>
      <c r="F12" s="15"/>
      <c r="G12" s="15"/>
      <c r="H12" s="2">
        <f>H11+1</f>
        <v>5</v>
      </c>
      <c r="I12" s="42"/>
      <c r="J12" s="31"/>
      <c r="K12" s="32">
        <f t="shared" si="0"/>
        <v>0</v>
      </c>
      <c r="L12" s="17">
        <f t="shared" si="1"/>
        <v>0</v>
      </c>
      <c r="M12" s="197">
        <f t="shared" si="2"/>
        <v>0</v>
      </c>
      <c r="N12" s="21"/>
      <c r="O12" s="198"/>
      <c r="P12" s="20"/>
      <c r="Q12" s="20"/>
      <c r="R12" s="20"/>
    </row>
    <row r="13" spans="1:18" ht="12.75">
      <c r="A13" s="287"/>
      <c r="B13" s="288"/>
      <c r="C13" s="285"/>
      <c r="D13" s="119"/>
      <c r="E13" s="116"/>
      <c r="F13" s="16">
        <f>SUM(F8:F12)</f>
        <v>0</v>
      </c>
      <c r="G13" s="14">
        <f>F13+D13</f>
        <v>0</v>
      </c>
      <c r="H13" s="28"/>
      <c r="I13" s="42"/>
      <c r="J13" s="25">
        <f>SUM(J7:J12)</f>
        <v>0</v>
      </c>
      <c r="K13" s="33">
        <f>SUM(K8:K12)</f>
        <v>0</v>
      </c>
      <c r="L13" s="17">
        <f t="shared" si="1"/>
        <v>0</v>
      </c>
      <c r="M13" s="33">
        <f t="shared" si="2"/>
        <v>0</v>
      </c>
      <c r="N13" s="21"/>
      <c r="O13" s="25">
        <f>SUM(O7:O12)</f>
        <v>0</v>
      </c>
      <c r="P13" s="20"/>
      <c r="Q13" s="20"/>
      <c r="R13" s="20"/>
    </row>
    <row r="14" spans="1:18" ht="12.75">
      <c r="A14" s="287">
        <f>A8+1</f>
        <v>2</v>
      </c>
      <c r="B14" s="288"/>
      <c r="C14" s="285"/>
      <c r="D14" s="117"/>
      <c r="E14" s="3">
        <v>1</v>
      </c>
      <c r="F14" s="15"/>
      <c r="G14" s="15"/>
      <c r="H14" s="2">
        <v>1</v>
      </c>
      <c r="I14" s="42"/>
      <c r="J14" s="31"/>
      <c r="K14" s="32">
        <f t="shared" si="0"/>
        <v>0</v>
      </c>
      <c r="L14" s="17">
        <f t="shared" si="1"/>
        <v>0</v>
      </c>
      <c r="M14" s="197">
        <f t="shared" si="2"/>
        <v>0</v>
      </c>
      <c r="N14" s="21"/>
      <c r="O14" s="198"/>
      <c r="P14" s="20"/>
      <c r="Q14" s="20"/>
      <c r="R14" s="20"/>
    </row>
    <row r="15" spans="1:18" ht="12.75">
      <c r="A15" s="287"/>
      <c r="B15" s="288"/>
      <c r="C15" s="285"/>
      <c r="D15" s="118"/>
      <c r="E15" s="3">
        <v>2</v>
      </c>
      <c r="F15" s="15"/>
      <c r="G15" s="15"/>
      <c r="H15" s="2">
        <v>2</v>
      </c>
      <c r="I15" s="42"/>
      <c r="J15" s="31"/>
      <c r="K15" s="32">
        <f t="shared" si="0"/>
        <v>0</v>
      </c>
      <c r="L15" s="17">
        <f t="shared" si="1"/>
        <v>0</v>
      </c>
      <c r="M15" s="197">
        <f t="shared" si="2"/>
        <v>0</v>
      </c>
      <c r="N15" s="21"/>
      <c r="O15" s="198"/>
      <c r="P15" s="20"/>
      <c r="Q15" s="20"/>
      <c r="R15" s="20"/>
    </row>
    <row r="16" spans="1:18" ht="12.75">
      <c r="A16" s="287"/>
      <c r="B16" s="288"/>
      <c r="C16" s="285"/>
      <c r="D16" s="118"/>
      <c r="E16" s="3">
        <v>3</v>
      </c>
      <c r="F16" s="15"/>
      <c r="G16" s="15"/>
      <c r="H16" s="2">
        <f>H15+1</f>
        <v>3</v>
      </c>
      <c r="I16" s="42"/>
      <c r="J16" s="31"/>
      <c r="K16" s="32">
        <f t="shared" si="0"/>
        <v>0</v>
      </c>
      <c r="L16" s="17">
        <f t="shared" si="1"/>
        <v>0</v>
      </c>
      <c r="M16" s="197">
        <f t="shared" si="2"/>
        <v>0</v>
      </c>
      <c r="N16" s="21"/>
      <c r="O16" s="198"/>
      <c r="P16" s="20"/>
      <c r="Q16" s="20"/>
      <c r="R16" s="20"/>
    </row>
    <row r="17" spans="1:18" ht="12.75">
      <c r="A17" s="287"/>
      <c r="B17" s="288"/>
      <c r="C17" s="285"/>
      <c r="D17" s="118"/>
      <c r="E17" s="3">
        <v>4</v>
      </c>
      <c r="F17" s="15"/>
      <c r="G17" s="15"/>
      <c r="H17" s="2">
        <f>H16+1</f>
        <v>4</v>
      </c>
      <c r="I17" s="42"/>
      <c r="J17" s="31"/>
      <c r="K17" s="32">
        <f t="shared" si="0"/>
        <v>0</v>
      </c>
      <c r="L17" s="17">
        <f t="shared" si="1"/>
        <v>0</v>
      </c>
      <c r="M17" s="197">
        <f t="shared" si="2"/>
        <v>0</v>
      </c>
      <c r="N17" s="21"/>
      <c r="O17" s="198"/>
      <c r="P17" s="20"/>
      <c r="Q17" s="20"/>
      <c r="R17" s="20"/>
    </row>
    <row r="18" spans="1:18" ht="12.75">
      <c r="A18" s="287"/>
      <c r="B18" s="288"/>
      <c r="C18" s="285"/>
      <c r="D18" s="118"/>
      <c r="E18" s="3">
        <v>5</v>
      </c>
      <c r="F18" s="15"/>
      <c r="G18" s="15"/>
      <c r="H18" s="2">
        <f>H17+1</f>
        <v>5</v>
      </c>
      <c r="I18" s="42"/>
      <c r="J18" s="31"/>
      <c r="K18" s="32">
        <f t="shared" si="0"/>
        <v>0</v>
      </c>
      <c r="L18" s="17">
        <f t="shared" si="1"/>
        <v>0</v>
      </c>
      <c r="M18" s="197">
        <f t="shared" si="2"/>
        <v>0</v>
      </c>
      <c r="N18" s="21"/>
      <c r="O18" s="198"/>
      <c r="P18" s="20"/>
      <c r="Q18" s="20"/>
      <c r="R18" s="20"/>
    </row>
    <row r="19" spans="1:18" ht="12.75">
      <c r="A19" s="287"/>
      <c r="B19" s="288"/>
      <c r="C19" s="285"/>
      <c r="D19" s="16"/>
      <c r="E19" s="116"/>
      <c r="F19" s="16">
        <f>SUM(F14:F18)</f>
        <v>0</v>
      </c>
      <c r="G19" s="14">
        <f>F19+D19</f>
        <v>0</v>
      </c>
      <c r="H19" s="28"/>
      <c r="I19" s="42"/>
      <c r="J19" s="25">
        <f>SUM(J14:J18)</f>
        <v>0</v>
      </c>
      <c r="K19" s="33">
        <f>SUM(K14:K18)</f>
        <v>0</v>
      </c>
      <c r="L19" s="17">
        <f t="shared" si="1"/>
        <v>0</v>
      </c>
      <c r="M19" s="33">
        <f t="shared" si="2"/>
        <v>0</v>
      </c>
      <c r="N19" s="21"/>
      <c r="O19" s="25">
        <f>SUM(O14:O18)</f>
        <v>0</v>
      </c>
      <c r="P19" s="20"/>
      <c r="Q19" s="20"/>
      <c r="R19" s="20"/>
    </row>
    <row r="20" spans="1:18" ht="12.75">
      <c r="A20" s="287">
        <f>A14+1</f>
        <v>3</v>
      </c>
      <c r="B20" s="288"/>
      <c r="C20" s="285"/>
      <c r="D20" s="118"/>
      <c r="E20" s="3"/>
      <c r="F20" s="15"/>
      <c r="G20" s="15"/>
      <c r="H20" s="2">
        <v>1</v>
      </c>
      <c r="I20" s="42"/>
      <c r="J20" s="31"/>
      <c r="K20" s="32">
        <f t="shared" si="0"/>
        <v>0</v>
      </c>
      <c r="L20" s="17">
        <f t="shared" si="1"/>
        <v>0</v>
      </c>
      <c r="M20" s="197">
        <f t="shared" si="2"/>
        <v>0</v>
      </c>
      <c r="N20" s="21"/>
      <c r="O20" s="198"/>
      <c r="P20" s="20"/>
      <c r="Q20" s="20"/>
      <c r="R20" s="20"/>
    </row>
    <row r="21" spans="1:18" ht="12.75">
      <c r="A21" s="287"/>
      <c r="B21" s="288"/>
      <c r="C21" s="285"/>
      <c r="D21" s="118"/>
      <c r="E21" s="3"/>
      <c r="F21" s="15"/>
      <c r="G21" s="15"/>
      <c r="H21" s="2">
        <v>2</v>
      </c>
      <c r="I21" s="42"/>
      <c r="J21" s="31"/>
      <c r="K21" s="32">
        <f t="shared" si="0"/>
        <v>0</v>
      </c>
      <c r="L21" s="17">
        <f t="shared" si="1"/>
        <v>0</v>
      </c>
      <c r="M21" s="197">
        <f t="shared" si="2"/>
        <v>0</v>
      </c>
      <c r="N21" s="21"/>
      <c r="O21" s="198"/>
      <c r="P21" s="20"/>
      <c r="Q21" s="20"/>
      <c r="R21" s="20"/>
    </row>
    <row r="22" spans="1:18" ht="12.75">
      <c r="A22" s="287"/>
      <c r="B22" s="288"/>
      <c r="C22" s="285"/>
      <c r="D22" s="118"/>
      <c r="E22" s="3"/>
      <c r="F22" s="15"/>
      <c r="G22" s="15"/>
      <c r="H22" s="2">
        <f>H21+1</f>
        <v>3</v>
      </c>
      <c r="I22" s="42"/>
      <c r="J22" s="31"/>
      <c r="K22" s="32">
        <f t="shared" si="0"/>
        <v>0</v>
      </c>
      <c r="L22" s="17">
        <f t="shared" si="1"/>
        <v>0</v>
      </c>
      <c r="M22" s="197">
        <f t="shared" si="2"/>
        <v>0</v>
      </c>
      <c r="N22" s="21"/>
      <c r="O22" s="198"/>
      <c r="P22" s="20"/>
      <c r="Q22" s="20"/>
      <c r="R22" s="20"/>
    </row>
    <row r="23" spans="1:18" ht="12.75">
      <c r="A23" s="287"/>
      <c r="B23" s="288"/>
      <c r="C23" s="285"/>
      <c r="D23" s="118"/>
      <c r="E23" s="3"/>
      <c r="F23" s="15"/>
      <c r="G23" s="15"/>
      <c r="H23" s="2">
        <f>H22+1</f>
        <v>4</v>
      </c>
      <c r="I23" s="42"/>
      <c r="J23" s="31"/>
      <c r="K23" s="32">
        <f t="shared" si="0"/>
        <v>0</v>
      </c>
      <c r="L23" s="17">
        <f t="shared" si="1"/>
        <v>0</v>
      </c>
      <c r="M23" s="197">
        <f t="shared" si="2"/>
        <v>0</v>
      </c>
      <c r="N23" s="21"/>
      <c r="O23" s="198"/>
      <c r="P23" s="20"/>
      <c r="Q23" s="20"/>
      <c r="R23" s="20"/>
    </row>
    <row r="24" spans="1:18" ht="12.75">
      <c r="A24" s="287"/>
      <c r="B24" s="288"/>
      <c r="C24" s="285"/>
      <c r="D24" s="118"/>
      <c r="E24" s="3"/>
      <c r="F24" s="15"/>
      <c r="G24" s="15"/>
      <c r="H24" s="2">
        <f>H23+1</f>
        <v>5</v>
      </c>
      <c r="I24" s="42"/>
      <c r="J24" s="31"/>
      <c r="K24" s="32">
        <f t="shared" si="0"/>
        <v>0</v>
      </c>
      <c r="L24" s="17">
        <f t="shared" si="1"/>
        <v>0</v>
      </c>
      <c r="M24" s="197">
        <f t="shared" si="2"/>
        <v>0</v>
      </c>
      <c r="N24" s="21"/>
      <c r="O24" s="198"/>
      <c r="P24" s="20"/>
      <c r="Q24" s="20"/>
      <c r="R24" s="20"/>
    </row>
    <row r="25" spans="1:18" ht="12.75">
      <c r="A25" s="287"/>
      <c r="B25" s="288"/>
      <c r="C25" s="285"/>
      <c r="D25" s="119"/>
      <c r="E25" s="116"/>
      <c r="F25" s="16">
        <f>SUM(F20:F24)</f>
        <v>0</v>
      </c>
      <c r="G25" s="14">
        <f>F25+D25</f>
        <v>0</v>
      </c>
      <c r="H25" s="28"/>
      <c r="I25" s="42"/>
      <c r="J25" s="25">
        <f>SUM(J20:J24)</f>
        <v>0</v>
      </c>
      <c r="K25" s="33">
        <f>SUM(K20:K24)</f>
        <v>0</v>
      </c>
      <c r="L25" s="17">
        <f t="shared" si="1"/>
        <v>0</v>
      </c>
      <c r="M25" s="33">
        <f t="shared" si="2"/>
        <v>0</v>
      </c>
      <c r="N25" s="21"/>
      <c r="O25" s="25">
        <f>SUM(O20:O24)</f>
        <v>0</v>
      </c>
      <c r="P25" s="20"/>
      <c r="Q25" s="20"/>
      <c r="R25" s="20"/>
    </row>
    <row r="26" spans="1:18" ht="12.75">
      <c r="A26" s="287">
        <f>A20+1</f>
        <v>4</v>
      </c>
      <c r="B26" s="288"/>
      <c r="C26" s="285"/>
      <c r="D26" s="117"/>
      <c r="E26" s="3"/>
      <c r="F26" s="15"/>
      <c r="G26" s="15"/>
      <c r="H26" s="2">
        <v>1</v>
      </c>
      <c r="I26" s="42"/>
      <c r="J26" s="31"/>
      <c r="K26" s="32">
        <f t="shared" si="0"/>
        <v>0</v>
      </c>
      <c r="L26" s="17">
        <f t="shared" si="1"/>
        <v>0</v>
      </c>
      <c r="M26" s="197">
        <f t="shared" si="2"/>
        <v>0</v>
      </c>
      <c r="N26" s="21"/>
      <c r="O26" s="198"/>
      <c r="P26" s="20"/>
      <c r="Q26" s="20"/>
      <c r="R26" s="20"/>
    </row>
    <row r="27" spans="1:18" ht="12.75">
      <c r="A27" s="287"/>
      <c r="B27" s="288"/>
      <c r="C27" s="285"/>
      <c r="D27" s="118"/>
      <c r="E27" s="3"/>
      <c r="F27" s="15"/>
      <c r="G27" s="15"/>
      <c r="H27" s="2">
        <v>2</v>
      </c>
      <c r="I27" s="42"/>
      <c r="J27" s="31"/>
      <c r="K27" s="32">
        <f t="shared" si="0"/>
        <v>0</v>
      </c>
      <c r="L27" s="17">
        <f t="shared" si="1"/>
        <v>0</v>
      </c>
      <c r="M27" s="197">
        <f t="shared" si="2"/>
        <v>0</v>
      </c>
      <c r="N27" s="21"/>
      <c r="O27" s="198"/>
      <c r="P27" s="20"/>
      <c r="Q27" s="20"/>
      <c r="R27" s="20"/>
    </row>
    <row r="28" spans="1:18" ht="12.75">
      <c r="A28" s="287"/>
      <c r="B28" s="288"/>
      <c r="C28" s="285"/>
      <c r="D28" s="118"/>
      <c r="E28" s="3"/>
      <c r="F28" s="15"/>
      <c r="G28" s="15"/>
      <c r="H28" s="2">
        <f>H27+1</f>
        <v>3</v>
      </c>
      <c r="I28" s="42"/>
      <c r="J28" s="31"/>
      <c r="K28" s="32">
        <f t="shared" si="0"/>
        <v>0</v>
      </c>
      <c r="L28" s="17">
        <f t="shared" si="1"/>
        <v>0</v>
      </c>
      <c r="M28" s="197">
        <f t="shared" si="2"/>
        <v>0</v>
      </c>
      <c r="N28" s="21"/>
      <c r="O28" s="198"/>
      <c r="P28" s="20"/>
      <c r="Q28" s="20"/>
      <c r="R28" s="20"/>
    </row>
    <row r="29" spans="1:18" ht="12.75">
      <c r="A29" s="287"/>
      <c r="B29" s="288"/>
      <c r="C29" s="285"/>
      <c r="D29" s="118"/>
      <c r="E29" s="3"/>
      <c r="F29" s="15"/>
      <c r="G29" s="15"/>
      <c r="H29" s="2">
        <f>H28+1</f>
        <v>4</v>
      </c>
      <c r="I29" s="42"/>
      <c r="J29" s="31"/>
      <c r="K29" s="32">
        <f t="shared" si="0"/>
        <v>0</v>
      </c>
      <c r="L29" s="17">
        <f t="shared" si="1"/>
        <v>0</v>
      </c>
      <c r="M29" s="197">
        <f t="shared" si="2"/>
        <v>0</v>
      </c>
      <c r="N29" s="21"/>
      <c r="O29" s="198"/>
      <c r="P29" s="20"/>
      <c r="Q29" s="20"/>
      <c r="R29" s="20"/>
    </row>
    <row r="30" spans="1:18" ht="12.75">
      <c r="A30" s="287"/>
      <c r="B30" s="288"/>
      <c r="C30" s="285"/>
      <c r="D30" s="118"/>
      <c r="E30" s="3"/>
      <c r="F30" s="15"/>
      <c r="G30" s="15"/>
      <c r="H30" s="2">
        <f>H29+1</f>
        <v>5</v>
      </c>
      <c r="I30" s="42"/>
      <c r="J30" s="31"/>
      <c r="K30" s="32">
        <f t="shared" si="0"/>
        <v>0</v>
      </c>
      <c r="L30" s="17">
        <f t="shared" si="1"/>
        <v>0</v>
      </c>
      <c r="M30" s="197">
        <f t="shared" si="2"/>
        <v>0</v>
      </c>
      <c r="N30" s="21"/>
      <c r="O30" s="198"/>
      <c r="P30" s="20"/>
      <c r="Q30" s="20"/>
      <c r="R30" s="20"/>
    </row>
    <row r="31" spans="1:18" ht="12.75">
      <c r="A31" s="287"/>
      <c r="B31" s="288"/>
      <c r="C31" s="285"/>
      <c r="D31" s="16"/>
      <c r="E31" s="116"/>
      <c r="F31" s="16">
        <f>SUM(F26:F30)</f>
        <v>0</v>
      </c>
      <c r="G31" s="14">
        <f>F31+D31</f>
        <v>0</v>
      </c>
      <c r="H31" s="28"/>
      <c r="I31" s="42"/>
      <c r="J31" s="25">
        <f>SUM(J26:J30)</f>
        <v>0</v>
      </c>
      <c r="K31" s="33">
        <f>SUM(K26:K30)</f>
        <v>0</v>
      </c>
      <c r="L31" s="17">
        <f t="shared" si="1"/>
        <v>0</v>
      </c>
      <c r="M31" s="33">
        <f t="shared" si="2"/>
        <v>0</v>
      </c>
      <c r="N31" s="21"/>
      <c r="O31" s="25">
        <f>SUM(O26:O30)</f>
        <v>0</v>
      </c>
      <c r="P31" s="20"/>
      <c r="Q31" s="20"/>
      <c r="R31" s="20"/>
    </row>
    <row r="32" spans="1:18" ht="12.75">
      <c r="A32" s="287">
        <f>A26+1</f>
        <v>5</v>
      </c>
      <c r="B32" s="288"/>
      <c r="C32" s="285"/>
      <c r="D32" s="118"/>
      <c r="E32" s="3"/>
      <c r="F32" s="15"/>
      <c r="G32" s="15"/>
      <c r="H32" s="2">
        <v>1</v>
      </c>
      <c r="I32" s="42"/>
      <c r="J32" s="31"/>
      <c r="K32" s="32">
        <f t="shared" si="0"/>
        <v>0</v>
      </c>
      <c r="L32" s="17">
        <f t="shared" si="1"/>
        <v>0</v>
      </c>
      <c r="M32" s="197">
        <f t="shared" si="2"/>
        <v>0</v>
      </c>
      <c r="N32" s="21"/>
      <c r="O32" s="198"/>
      <c r="P32" s="20"/>
      <c r="Q32" s="20"/>
      <c r="R32" s="20"/>
    </row>
    <row r="33" spans="1:18" ht="12.75">
      <c r="A33" s="287"/>
      <c r="B33" s="288"/>
      <c r="C33" s="285"/>
      <c r="D33" s="118"/>
      <c r="E33" s="3"/>
      <c r="F33" s="15"/>
      <c r="G33" s="15"/>
      <c r="H33" s="2">
        <v>2</v>
      </c>
      <c r="I33" s="42"/>
      <c r="J33" s="31"/>
      <c r="K33" s="32">
        <f t="shared" si="0"/>
        <v>0</v>
      </c>
      <c r="L33" s="17">
        <f t="shared" si="1"/>
        <v>0</v>
      </c>
      <c r="M33" s="197">
        <f t="shared" si="2"/>
        <v>0</v>
      </c>
      <c r="N33" s="21"/>
      <c r="O33" s="198"/>
      <c r="P33" s="20"/>
      <c r="Q33" s="20"/>
      <c r="R33" s="20"/>
    </row>
    <row r="34" spans="1:18" ht="12.75">
      <c r="A34" s="287"/>
      <c r="B34" s="288"/>
      <c r="C34" s="285"/>
      <c r="D34" s="118"/>
      <c r="E34" s="3"/>
      <c r="F34" s="15"/>
      <c r="G34" s="15"/>
      <c r="H34" s="2">
        <f>H33+1</f>
        <v>3</v>
      </c>
      <c r="I34" s="42"/>
      <c r="J34" s="31"/>
      <c r="K34" s="32">
        <f t="shared" si="0"/>
        <v>0</v>
      </c>
      <c r="L34" s="17">
        <f t="shared" si="1"/>
        <v>0</v>
      </c>
      <c r="M34" s="197">
        <f t="shared" si="2"/>
        <v>0</v>
      </c>
      <c r="N34" s="21"/>
      <c r="O34" s="198"/>
      <c r="P34" s="20"/>
      <c r="Q34" s="20"/>
      <c r="R34" s="20"/>
    </row>
    <row r="35" spans="1:18" ht="12.75">
      <c r="A35" s="287"/>
      <c r="B35" s="288"/>
      <c r="C35" s="285"/>
      <c r="D35" s="118"/>
      <c r="E35" s="3"/>
      <c r="F35" s="15"/>
      <c r="G35" s="15"/>
      <c r="H35" s="2">
        <f>H34+1</f>
        <v>4</v>
      </c>
      <c r="I35" s="42"/>
      <c r="J35" s="31"/>
      <c r="K35" s="32">
        <f t="shared" si="0"/>
        <v>0</v>
      </c>
      <c r="L35" s="17">
        <f t="shared" si="1"/>
        <v>0</v>
      </c>
      <c r="M35" s="197">
        <f t="shared" si="2"/>
        <v>0</v>
      </c>
      <c r="N35" s="21"/>
      <c r="O35" s="198"/>
      <c r="P35" s="20"/>
      <c r="Q35" s="20"/>
      <c r="R35" s="20"/>
    </row>
    <row r="36" spans="1:18" ht="12.75">
      <c r="A36" s="287"/>
      <c r="B36" s="288"/>
      <c r="C36" s="285"/>
      <c r="D36" s="118"/>
      <c r="E36" s="3"/>
      <c r="F36" s="15"/>
      <c r="G36" s="15"/>
      <c r="H36" s="2">
        <f>H35+1</f>
        <v>5</v>
      </c>
      <c r="I36" s="42"/>
      <c r="J36" s="31"/>
      <c r="K36" s="32">
        <f t="shared" si="0"/>
        <v>0</v>
      </c>
      <c r="L36" s="17">
        <f t="shared" si="1"/>
        <v>0</v>
      </c>
      <c r="M36" s="197">
        <f t="shared" si="2"/>
        <v>0</v>
      </c>
      <c r="N36" s="21"/>
      <c r="O36" s="198"/>
      <c r="P36" s="20"/>
      <c r="Q36" s="20"/>
      <c r="R36" s="20"/>
    </row>
    <row r="37" spans="1:18" ht="12.75">
      <c r="A37" s="287"/>
      <c r="B37" s="288"/>
      <c r="C37" s="285"/>
      <c r="D37" s="119"/>
      <c r="E37" s="116"/>
      <c r="F37" s="16">
        <f>SUM(F32:F36)</f>
        <v>0</v>
      </c>
      <c r="G37" s="14">
        <f>F37+D37</f>
        <v>0</v>
      </c>
      <c r="H37" s="28"/>
      <c r="I37" s="42"/>
      <c r="J37" s="25">
        <f>SUM(J32:J36)</f>
        <v>0</v>
      </c>
      <c r="K37" s="33">
        <f>SUM(K32:K36)</f>
        <v>0</v>
      </c>
      <c r="L37" s="17">
        <f t="shared" si="1"/>
        <v>0</v>
      </c>
      <c r="M37" s="33">
        <f t="shared" si="2"/>
        <v>0</v>
      </c>
      <c r="N37" s="21"/>
      <c r="O37" s="25">
        <f>SUM(O32:O36)</f>
        <v>0</v>
      </c>
      <c r="P37" s="20"/>
      <c r="Q37" s="20"/>
      <c r="R37" s="20"/>
    </row>
    <row r="38" spans="1:18" ht="12.75">
      <c r="A38" s="287">
        <f>A32+1</f>
        <v>6</v>
      </c>
      <c r="B38" s="288"/>
      <c r="C38" s="285"/>
      <c r="D38" s="117"/>
      <c r="E38" s="3"/>
      <c r="F38" s="15"/>
      <c r="G38" s="15"/>
      <c r="H38" s="2">
        <v>1</v>
      </c>
      <c r="I38" s="42"/>
      <c r="J38" s="31"/>
      <c r="K38" s="32">
        <f t="shared" si="0"/>
        <v>0</v>
      </c>
      <c r="L38" s="17">
        <f t="shared" si="1"/>
        <v>0</v>
      </c>
      <c r="M38" s="197">
        <f t="shared" si="2"/>
        <v>0</v>
      </c>
      <c r="N38" s="21"/>
      <c r="O38" s="198"/>
      <c r="P38" s="20"/>
      <c r="Q38" s="20"/>
      <c r="R38" s="20"/>
    </row>
    <row r="39" spans="1:18" ht="12.75">
      <c r="A39" s="287"/>
      <c r="B39" s="288"/>
      <c r="C39" s="285"/>
      <c r="D39" s="118"/>
      <c r="E39" s="3"/>
      <c r="F39" s="15"/>
      <c r="G39" s="15"/>
      <c r="H39" s="2">
        <v>2</v>
      </c>
      <c r="I39" s="42"/>
      <c r="J39" s="31"/>
      <c r="K39" s="32">
        <f t="shared" si="0"/>
        <v>0</v>
      </c>
      <c r="L39" s="17">
        <f t="shared" si="1"/>
        <v>0</v>
      </c>
      <c r="M39" s="197">
        <f t="shared" si="2"/>
        <v>0</v>
      </c>
      <c r="N39" s="21"/>
      <c r="O39" s="198"/>
      <c r="P39" s="20"/>
      <c r="Q39" s="20"/>
      <c r="R39" s="20"/>
    </row>
    <row r="40" spans="1:18" ht="12.75">
      <c r="A40" s="287"/>
      <c r="B40" s="288"/>
      <c r="C40" s="285"/>
      <c r="D40" s="118"/>
      <c r="E40" s="3"/>
      <c r="F40" s="15"/>
      <c r="G40" s="15"/>
      <c r="H40" s="2">
        <f>H39+1</f>
        <v>3</v>
      </c>
      <c r="I40" s="42"/>
      <c r="J40" s="31"/>
      <c r="K40" s="32">
        <f t="shared" si="0"/>
        <v>0</v>
      </c>
      <c r="L40" s="17">
        <f t="shared" si="1"/>
        <v>0</v>
      </c>
      <c r="M40" s="197">
        <f t="shared" si="2"/>
        <v>0</v>
      </c>
      <c r="N40" s="21"/>
      <c r="O40" s="198"/>
      <c r="P40" s="20"/>
      <c r="Q40" s="20"/>
      <c r="R40" s="20"/>
    </row>
    <row r="41" spans="1:18" ht="12.75">
      <c r="A41" s="287"/>
      <c r="B41" s="288"/>
      <c r="C41" s="285"/>
      <c r="D41" s="118"/>
      <c r="E41" s="3"/>
      <c r="F41" s="15"/>
      <c r="G41" s="15"/>
      <c r="H41" s="2">
        <f>H40+1</f>
        <v>4</v>
      </c>
      <c r="I41" s="42"/>
      <c r="J41" s="31"/>
      <c r="K41" s="32">
        <f t="shared" si="0"/>
        <v>0</v>
      </c>
      <c r="L41" s="17">
        <f t="shared" si="1"/>
        <v>0</v>
      </c>
      <c r="M41" s="197">
        <f t="shared" si="2"/>
        <v>0</v>
      </c>
      <c r="N41" s="21"/>
      <c r="O41" s="198"/>
      <c r="P41" s="20"/>
      <c r="Q41" s="20"/>
      <c r="R41" s="20"/>
    </row>
    <row r="42" spans="1:18" ht="12.75">
      <c r="A42" s="287"/>
      <c r="B42" s="288"/>
      <c r="C42" s="285"/>
      <c r="D42" s="118"/>
      <c r="E42" s="3"/>
      <c r="F42" s="15"/>
      <c r="G42" s="15"/>
      <c r="H42" s="2">
        <f>H41+1</f>
        <v>5</v>
      </c>
      <c r="I42" s="42"/>
      <c r="J42" s="31"/>
      <c r="K42" s="32">
        <f t="shared" si="0"/>
        <v>0</v>
      </c>
      <c r="L42" s="17">
        <f t="shared" si="1"/>
        <v>0</v>
      </c>
      <c r="M42" s="197">
        <f t="shared" si="2"/>
        <v>0</v>
      </c>
      <c r="N42" s="21"/>
      <c r="O42" s="198"/>
      <c r="P42" s="20"/>
      <c r="Q42" s="20"/>
      <c r="R42" s="20"/>
    </row>
    <row r="43" spans="1:18" ht="12.75">
      <c r="A43" s="287"/>
      <c r="B43" s="288"/>
      <c r="C43" s="285"/>
      <c r="D43" s="16"/>
      <c r="E43" s="116"/>
      <c r="F43" s="16">
        <f>SUM(F38:F42)</f>
        <v>0</v>
      </c>
      <c r="G43" s="14">
        <f>F43+D43</f>
        <v>0</v>
      </c>
      <c r="H43" s="28"/>
      <c r="I43" s="42"/>
      <c r="J43" s="25">
        <f>SUM(J39:J42)</f>
        <v>0</v>
      </c>
      <c r="K43" s="33">
        <f>SUM(K38:K42)</f>
        <v>0</v>
      </c>
      <c r="L43" s="17">
        <f t="shared" si="1"/>
        <v>0</v>
      </c>
      <c r="M43" s="33">
        <f t="shared" si="2"/>
        <v>0</v>
      </c>
      <c r="N43" s="21"/>
      <c r="O43" s="25">
        <f>SUM(O38:O42)</f>
        <v>0</v>
      </c>
      <c r="P43" s="20"/>
      <c r="Q43" s="20"/>
      <c r="R43" s="20"/>
    </row>
    <row r="44" spans="1:18" ht="12.75">
      <c r="A44" s="287">
        <f>A38+1</f>
        <v>7</v>
      </c>
      <c r="B44" s="288"/>
      <c r="C44" s="285"/>
      <c r="D44" s="118"/>
      <c r="E44" s="3"/>
      <c r="F44" s="15"/>
      <c r="G44" s="15"/>
      <c r="H44" s="2">
        <v>1</v>
      </c>
      <c r="I44" s="42"/>
      <c r="J44" s="31"/>
      <c r="K44" s="32">
        <f t="shared" si="0"/>
        <v>0</v>
      </c>
      <c r="L44" s="17">
        <f t="shared" si="1"/>
        <v>0</v>
      </c>
      <c r="M44" s="197">
        <f t="shared" si="2"/>
        <v>0</v>
      </c>
      <c r="N44" s="21"/>
      <c r="O44" s="198"/>
      <c r="P44" s="20"/>
      <c r="Q44" s="20"/>
      <c r="R44" s="20"/>
    </row>
    <row r="45" spans="1:18" ht="12.75">
      <c r="A45" s="287"/>
      <c r="B45" s="288"/>
      <c r="C45" s="285"/>
      <c r="D45" s="118"/>
      <c r="E45" s="3"/>
      <c r="F45" s="15"/>
      <c r="G45" s="15"/>
      <c r="H45" s="2">
        <v>2</v>
      </c>
      <c r="I45" s="42"/>
      <c r="J45" s="31"/>
      <c r="K45" s="32">
        <f t="shared" si="0"/>
        <v>0</v>
      </c>
      <c r="L45" s="17">
        <f t="shared" si="1"/>
        <v>0</v>
      </c>
      <c r="M45" s="197">
        <f t="shared" si="2"/>
        <v>0</v>
      </c>
      <c r="N45" s="21"/>
      <c r="O45" s="198"/>
      <c r="P45" s="20"/>
      <c r="Q45" s="20"/>
      <c r="R45" s="20"/>
    </row>
    <row r="46" spans="1:18" ht="12.75">
      <c r="A46" s="287"/>
      <c r="B46" s="288"/>
      <c r="C46" s="285"/>
      <c r="D46" s="118"/>
      <c r="E46" s="3"/>
      <c r="F46" s="15"/>
      <c r="G46" s="15"/>
      <c r="H46" s="2">
        <f>H45+1</f>
        <v>3</v>
      </c>
      <c r="I46" s="42"/>
      <c r="J46" s="31"/>
      <c r="K46" s="32">
        <f t="shared" si="0"/>
        <v>0</v>
      </c>
      <c r="L46" s="17">
        <f t="shared" si="1"/>
        <v>0</v>
      </c>
      <c r="M46" s="197">
        <f t="shared" si="2"/>
        <v>0</v>
      </c>
      <c r="N46" s="21"/>
      <c r="O46" s="198"/>
      <c r="P46" s="20"/>
      <c r="Q46" s="20"/>
      <c r="R46" s="20"/>
    </row>
    <row r="47" spans="1:18" ht="12.75">
      <c r="A47" s="287"/>
      <c r="B47" s="288"/>
      <c r="C47" s="285"/>
      <c r="D47" s="118"/>
      <c r="E47" s="3"/>
      <c r="F47" s="15"/>
      <c r="G47" s="15"/>
      <c r="H47" s="2">
        <f>H46+1</f>
        <v>4</v>
      </c>
      <c r="I47" s="42"/>
      <c r="J47" s="31"/>
      <c r="K47" s="32">
        <f t="shared" si="0"/>
        <v>0</v>
      </c>
      <c r="L47" s="17">
        <f t="shared" si="1"/>
        <v>0</v>
      </c>
      <c r="M47" s="197">
        <f t="shared" si="2"/>
        <v>0</v>
      </c>
      <c r="N47" s="21"/>
      <c r="O47" s="198"/>
      <c r="P47" s="20"/>
      <c r="Q47" s="20"/>
      <c r="R47" s="20"/>
    </row>
    <row r="48" spans="1:18" ht="12.75">
      <c r="A48" s="287"/>
      <c r="B48" s="288"/>
      <c r="C48" s="285"/>
      <c r="D48" s="118"/>
      <c r="E48" s="3"/>
      <c r="F48" s="15"/>
      <c r="G48" s="15"/>
      <c r="H48" s="2">
        <f>H47+1</f>
        <v>5</v>
      </c>
      <c r="I48" s="42"/>
      <c r="J48" s="31"/>
      <c r="K48" s="32">
        <f t="shared" si="0"/>
        <v>0</v>
      </c>
      <c r="L48" s="17">
        <f t="shared" si="1"/>
        <v>0</v>
      </c>
      <c r="M48" s="197">
        <f t="shared" si="2"/>
        <v>0</v>
      </c>
      <c r="N48" s="21"/>
      <c r="O48" s="198"/>
      <c r="P48" s="20"/>
      <c r="Q48" s="20"/>
      <c r="R48" s="20"/>
    </row>
    <row r="49" spans="1:18" ht="12.75">
      <c r="A49" s="287"/>
      <c r="B49" s="288"/>
      <c r="C49" s="285"/>
      <c r="D49" s="119"/>
      <c r="E49" s="116"/>
      <c r="F49" s="16">
        <f>SUM(F44:F48)</f>
        <v>0</v>
      </c>
      <c r="G49" s="14">
        <f>F49+D49</f>
        <v>0</v>
      </c>
      <c r="H49" s="28"/>
      <c r="I49" s="42"/>
      <c r="J49" s="25">
        <f>SUM(J45:J48)</f>
        <v>0</v>
      </c>
      <c r="K49" s="33">
        <f>SUM(K44:K48)</f>
        <v>0</v>
      </c>
      <c r="L49" s="17">
        <f t="shared" si="1"/>
        <v>0</v>
      </c>
      <c r="M49" s="33">
        <f t="shared" si="2"/>
        <v>0</v>
      </c>
      <c r="N49" s="21"/>
      <c r="O49" s="25">
        <f>SUM(O44:O48)</f>
        <v>0</v>
      </c>
      <c r="P49" s="20"/>
      <c r="Q49" s="20"/>
      <c r="R49" s="20"/>
    </row>
    <row r="50" spans="1:18" ht="12.75">
      <c r="A50" s="287">
        <f>A44+1</f>
        <v>8</v>
      </c>
      <c r="B50" s="288"/>
      <c r="C50" s="285"/>
      <c r="D50" s="117"/>
      <c r="E50" s="3"/>
      <c r="F50" s="15"/>
      <c r="G50" s="15"/>
      <c r="H50" s="2">
        <v>1</v>
      </c>
      <c r="I50" s="42"/>
      <c r="J50" s="31"/>
      <c r="K50" s="32">
        <f t="shared" si="0"/>
        <v>0</v>
      </c>
      <c r="L50" s="17">
        <f t="shared" si="1"/>
        <v>0</v>
      </c>
      <c r="M50" s="197">
        <f t="shared" si="2"/>
        <v>0</v>
      </c>
      <c r="N50" s="21"/>
      <c r="O50" s="198"/>
      <c r="P50" s="20"/>
      <c r="Q50" s="20"/>
      <c r="R50" s="20"/>
    </row>
    <row r="51" spans="1:18" ht="12.75">
      <c r="A51" s="287"/>
      <c r="B51" s="288"/>
      <c r="C51" s="285"/>
      <c r="D51" s="118"/>
      <c r="E51" s="3"/>
      <c r="F51" s="15"/>
      <c r="G51" s="15"/>
      <c r="H51" s="2">
        <v>2</v>
      </c>
      <c r="I51" s="42"/>
      <c r="J51" s="31"/>
      <c r="K51" s="32">
        <f t="shared" si="0"/>
        <v>0</v>
      </c>
      <c r="L51" s="17">
        <f t="shared" si="1"/>
        <v>0</v>
      </c>
      <c r="M51" s="197">
        <f t="shared" si="2"/>
        <v>0</v>
      </c>
      <c r="N51" s="21"/>
      <c r="O51" s="198"/>
      <c r="P51" s="20"/>
      <c r="Q51" s="20"/>
      <c r="R51" s="20"/>
    </row>
    <row r="52" spans="1:18" ht="12.75">
      <c r="A52" s="287"/>
      <c r="B52" s="288"/>
      <c r="C52" s="285"/>
      <c r="D52" s="118"/>
      <c r="E52" s="3"/>
      <c r="F52" s="15"/>
      <c r="G52" s="15"/>
      <c r="H52" s="2">
        <f>H51+1</f>
        <v>3</v>
      </c>
      <c r="I52" s="42"/>
      <c r="J52" s="31"/>
      <c r="K52" s="32">
        <f t="shared" si="0"/>
        <v>0</v>
      </c>
      <c r="L52" s="17">
        <f t="shared" si="1"/>
        <v>0</v>
      </c>
      <c r="M52" s="197">
        <f t="shared" si="2"/>
        <v>0</v>
      </c>
      <c r="N52" s="21"/>
      <c r="O52" s="198"/>
      <c r="P52" s="20"/>
      <c r="Q52" s="20"/>
      <c r="R52" s="20"/>
    </row>
    <row r="53" spans="1:18" ht="12.75">
      <c r="A53" s="287"/>
      <c r="B53" s="288"/>
      <c r="C53" s="285"/>
      <c r="D53" s="118"/>
      <c r="E53" s="3"/>
      <c r="F53" s="15"/>
      <c r="G53" s="15"/>
      <c r="H53" s="2">
        <f>H52+1</f>
        <v>4</v>
      </c>
      <c r="I53" s="42"/>
      <c r="J53" s="31"/>
      <c r="K53" s="32">
        <f t="shared" si="0"/>
        <v>0</v>
      </c>
      <c r="L53" s="17">
        <f t="shared" si="1"/>
        <v>0</v>
      </c>
      <c r="M53" s="197">
        <f t="shared" si="2"/>
        <v>0</v>
      </c>
      <c r="N53" s="21"/>
      <c r="O53" s="198"/>
      <c r="P53" s="20"/>
      <c r="Q53" s="20"/>
      <c r="R53" s="20"/>
    </row>
    <row r="54" spans="1:18" ht="12.75">
      <c r="A54" s="287"/>
      <c r="B54" s="288"/>
      <c r="C54" s="285"/>
      <c r="D54" s="118"/>
      <c r="E54" s="3"/>
      <c r="F54" s="15"/>
      <c r="G54" s="15"/>
      <c r="H54" s="2">
        <f>H53+1</f>
        <v>5</v>
      </c>
      <c r="I54" s="42"/>
      <c r="J54" s="31"/>
      <c r="K54" s="32">
        <f t="shared" si="0"/>
        <v>0</v>
      </c>
      <c r="L54" s="17">
        <f t="shared" si="1"/>
        <v>0</v>
      </c>
      <c r="M54" s="197">
        <f t="shared" si="2"/>
        <v>0</v>
      </c>
      <c r="N54" s="21"/>
      <c r="O54" s="198"/>
      <c r="P54" s="20"/>
      <c r="Q54" s="20"/>
      <c r="R54" s="20"/>
    </row>
    <row r="55" spans="1:18" ht="12.75">
      <c r="A55" s="287"/>
      <c r="B55" s="288"/>
      <c r="C55" s="285"/>
      <c r="D55" s="16"/>
      <c r="E55" s="116"/>
      <c r="F55" s="16">
        <f>SUM(F50:F54)</f>
        <v>0</v>
      </c>
      <c r="G55" s="14">
        <f>F55+D55</f>
        <v>0</v>
      </c>
      <c r="H55" s="28"/>
      <c r="I55" s="42"/>
      <c r="J55" s="25">
        <f>SUM(J50:J54)</f>
        <v>0</v>
      </c>
      <c r="K55" s="33">
        <f>SUM(K50:K54)</f>
        <v>0</v>
      </c>
      <c r="L55" s="17">
        <f t="shared" si="1"/>
        <v>0</v>
      </c>
      <c r="M55" s="33">
        <f t="shared" si="2"/>
        <v>0</v>
      </c>
      <c r="N55" s="21"/>
      <c r="O55" s="25">
        <f>SUM(O50:O54)</f>
        <v>0</v>
      </c>
      <c r="P55" s="20"/>
      <c r="Q55" s="20"/>
      <c r="R55" s="20"/>
    </row>
    <row r="56" spans="1:18" ht="12.75">
      <c r="A56" s="287">
        <f>A50+1</f>
        <v>9</v>
      </c>
      <c r="B56" s="288"/>
      <c r="C56" s="285"/>
      <c r="D56" s="118"/>
      <c r="E56" s="3"/>
      <c r="F56" s="15"/>
      <c r="G56" s="15"/>
      <c r="H56" s="2">
        <v>1</v>
      </c>
      <c r="I56" s="42"/>
      <c r="J56" s="31"/>
      <c r="K56" s="32">
        <f t="shared" si="0"/>
        <v>0</v>
      </c>
      <c r="L56" s="17">
        <f t="shared" si="1"/>
        <v>0</v>
      </c>
      <c r="M56" s="197">
        <f t="shared" si="2"/>
        <v>0</v>
      </c>
      <c r="N56" s="21"/>
      <c r="O56" s="198"/>
      <c r="P56" s="20"/>
      <c r="Q56" s="20"/>
      <c r="R56" s="20"/>
    </row>
    <row r="57" spans="1:18" ht="12.75">
      <c r="A57" s="287"/>
      <c r="B57" s="288"/>
      <c r="C57" s="285"/>
      <c r="D57" s="118"/>
      <c r="E57" s="3"/>
      <c r="F57" s="15"/>
      <c r="G57" s="15"/>
      <c r="H57" s="2">
        <v>2</v>
      </c>
      <c r="I57" s="42"/>
      <c r="J57" s="31"/>
      <c r="K57" s="32">
        <f t="shared" si="0"/>
        <v>0</v>
      </c>
      <c r="L57" s="17">
        <f t="shared" si="1"/>
        <v>0</v>
      </c>
      <c r="M57" s="197">
        <f t="shared" si="2"/>
        <v>0</v>
      </c>
      <c r="N57" s="21"/>
      <c r="O57" s="198"/>
      <c r="P57" s="20"/>
      <c r="Q57" s="20"/>
      <c r="R57" s="20"/>
    </row>
    <row r="58" spans="1:18" ht="12.75">
      <c r="A58" s="287"/>
      <c r="B58" s="288"/>
      <c r="C58" s="285"/>
      <c r="D58" s="118"/>
      <c r="E58" s="3"/>
      <c r="F58" s="15"/>
      <c r="G58" s="15"/>
      <c r="H58" s="2">
        <f>H57+1</f>
        <v>3</v>
      </c>
      <c r="I58" s="42"/>
      <c r="J58" s="31"/>
      <c r="K58" s="32">
        <f t="shared" si="0"/>
        <v>0</v>
      </c>
      <c r="L58" s="17">
        <f t="shared" si="1"/>
        <v>0</v>
      </c>
      <c r="M58" s="197">
        <f t="shared" si="2"/>
        <v>0</v>
      </c>
      <c r="N58" s="21"/>
      <c r="O58" s="198"/>
      <c r="P58" s="20"/>
      <c r="Q58" s="20"/>
      <c r="R58" s="20"/>
    </row>
    <row r="59" spans="1:18" ht="12.75">
      <c r="A59" s="287"/>
      <c r="B59" s="288"/>
      <c r="C59" s="285"/>
      <c r="D59" s="118"/>
      <c r="E59" s="3"/>
      <c r="F59" s="15"/>
      <c r="G59" s="15"/>
      <c r="H59" s="2">
        <f>H58+1</f>
        <v>4</v>
      </c>
      <c r="I59" s="42"/>
      <c r="J59" s="31"/>
      <c r="K59" s="32">
        <f t="shared" si="0"/>
        <v>0</v>
      </c>
      <c r="L59" s="17">
        <f t="shared" si="1"/>
        <v>0</v>
      </c>
      <c r="M59" s="197">
        <f t="shared" si="2"/>
        <v>0</v>
      </c>
      <c r="N59" s="21"/>
      <c r="O59" s="198"/>
      <c r="P59" s="20"/>
      <c r="Q59" s="20"/>
      <c r="R59" s="20"/>
    </row>
    <row r="60" spans="1:18" ht="12.75">
      <c r="A60" s="287"/>
      <c r="B60" s="288"/>
      <c r="C60" s="285"/>
      <c r="D60" s="118"/>
      <c r="E60" s="3"/>
      <c r="F60" s="15"/>
      <c r="G60" s="15"/>
      <c r="H60" s="2">
        <f>H59+1</f>
        <v>5</v>
      </c>
      <c r="I60" s="42"/>
      <c r="J60" s="31"/>
      <c r="K60" s="32">
        <f t="shared" si="0"/>
        <v>0</v>
      </c>
      <c r="L60" s="17">
        <f t="shared" si="1"/>
        <v>0</v>
      </c>
      <c r="M60" s="197">
        <f t="shared" si="2"/>
        <v>0</v>
      </c>
      <c r="N60" s="21"/>
      <c r="O60" s="198"/>
      <c r="P60" s="20"/>
      <c r="Q60" s="20"/>
      <c r="R60" s="20"/>
    </row>
    <row r="61" spans="1:18" ht="12.75">
      <c r="A61" s="287"/>
      <c r="B61" s="288"/>
      <c r="C61" s="285"/>
      <c r="D61" s="16"/>
      <c r="E61" s="116"/>
      <c r="F61" s="16">
        <f>SUM(F56:F60)</f>
        <v>0</v>
      </c>
      <c r="G61" s="14">
        <f>F61+D61</f>
        <v>0</v>
      </c>
      <c r="H61" s="42"/>
      <c r="I61" s="42"/>
      <c r="J61" s="25">
        <f>SUM(J56:J60)</f>
        <v>0</v>
      </c>
      <c r="K61" s="33">
        <f>SUM(K56:K60)</f>
        <v>0</v>
      </c>
      <c r="L61" s="17">
        <f t="shared" si="1"/>
        <v>0</v>
      </c>
      <c r="M61" s="33">
        <f t="shared" si="2"/>
        <v>0</v>
      </c>
      <c r="N61" s="21"/>
      <c r="O61" s="25">
        <f>SUM(O56:O60)</f>
        <v>0</v>
      </c>
      <c r="P61" s="20"/>
      <c r="Q61" s="20"/>
      <c r="R61" s="20"/>
    </row>
    <row r="62" spans="1:18" s="24" customFormat="1" ht="90">
      <c r="A62" s="1" t="s">
        <v>0</v>
      </c>
      <c r="B62" s="1" t="s">
        <v>1</v>
      </c>
      <c r="C62" s="1" t="s">
        <v>140</v>
      </c>
      <c r="D62" s="9" t="s">
        <v>3</v>
      </c>
      <c r="E62" s="285" t="s">
        <v>2</v>
      </c>
      <c r="F62" s="286"/>
      <c r="G62" s="13" t="s">
        <v>7</v>
      </c>
      <c r="H62" s="5" t="s">
        <v>4</v>
      </c>
      <c r="I62" s="40" t="s">
        <v>97</v>
      </c>
      <c r="J62" s="13" t="s">
        <v>13</v>
      </c>
      <c r="K62" s="22" t="s">
        <v>16</v>
      </c>
      <c r="L62" s="23" t="s">
        <v>9</v>
      </c>
      <c r="M62" s="200" t="s">
        <v>10</v>
      </c>
      <c r="N62" s="18" t="s">
        <v>19</v>
      </c>
      <c r="O62" s="199" t="s">
        <v>11</v>
      </c>
      <c r="P62" s="18" t="s">
        <v>12</v>
      </c>
      <c r="Q62" s="18" t="s">
        <v>17</v>
      </c>
      <c r="R62" s="37" t="s">
        <v>18</v>
      </c>
    </row>
    <row r="63" spans="1:18" ht="12.75">
      <c r="A63" s="1"/>
      <c r="B63" s="1"/>
      <c r="C63" s="7"/>
      <c r="D63" s="117"/>
      <c r="E63" s="3" t="s">
        <v>5</v>
      </c>
      <c r="F63" s="15" t="s">
        <v>6</v>
      </c>
      <c r="G63" s="15"/>
      <c r="H63" s="6"/>
      <c r="I63" s="41"/>
      <c r="J63" s="107"/>
      <c r="K63" s="108"/>
      <c r="L63" s="17"/>
      <c r="M63" s="197"/>
      <c r="N63" s="19"/>
      <c r="O63" s="197"/>
      <c r="P63" s="20"/>
      <c r="Q63" s="20"/>
      <c r="R63" s="20"/>
    </row>
    <row r="64" spans="1:18" ht="12.75">
      <c r="A64" s="287">
        <f>A56+1</f>
        <v>10</v>
      </c>
      <c r="B64" s="288"/>
      <c r="C64" s="285"/>
      <c r="D64" s="117"/>
      <c r="E64" s="3"/>
      <c r="F64" s="15"/>
      <c r="G64" s="15"/>
      <c r="H64" s="2">
        <v>1</v>
      </c>
      <c r="I64" s="42"/>
      <c r="J64" s="31"/>
      <c r="K64" s="32">
        <f t="shared" si="0"/>
        <v>0</v>
      </c>
      <c r="L64" s="17">
        <f t="shared" si="1"/>
        <v>0</v>
      </c>
      <c r="M64" s="197">
        <f t="shared" si="2"/>
        <v>0</v>
      </c>
      <c r="N64" s="21"/>
      <c r="O64" s="198"/>
      <c r="P64" s="20"/>
      <c r="Q64" s="20"/>
      <c r="R64" s="20"/>
    </row>
    <row r="65" spans="1:18" ht="12.75">
      <c r="A65" s="287"/>
      <c r="B65" s="288"/>
      <c r="C65" s="285"/>
      <c r="D65" s="118"/>
      <c r="E65" s="3"/>
      <c r="F65" s="15"/>
      <c r="G65" s="15"/>
      <c r="H65" s="2">
        <v>2</v>
      </c>
      <c r="I65" s="42"/>
      <c r="J65" s="31"/>
      <c r="K65" s="32">
        <f t="shared" si="0"/>
        <v>0</v>
      </c>
      <c r="L65" s="17">
        <f t="shared" si="1"/>
        <v>0</v>
      </c>
      <c r="M65" s="197">
        <f t="shared" si="2"/>
        <v>0</v>
      </c>
      <c r="N65" s="21"/>
      <c r="O65" s="198"/>
      <c r="P65" s="20"/>
      <c r="Q65" s="20"/>
      <c r="R65" s="20"/>
    </row>
    <row r="66" spans="1:18" ht="12.75">
      <c r="A66" s="287"/>
      <c r="B66" s="288"/>
      <c r="C66" s="285"/>
      <c r="D66" s="118"/>
      <c r="E66" s="3"/>
      <c r="F66" s="15"/>
      <c r="G66" s="15"/>
      <c r="H66" s="2">
        <f>H65+1</f>
        <v>3</v>
      </c>
      <c r="I66" s="42"/>
      <c r="J66" s="31"/>
      <c r="K66" s="32">
        <f t="shared" si="0"/>
        <v>0</v>
      </c>
      <c r="L66" s="17">
        <f t="shared" si="1"/>
        <v>0</v>
      </c>
      <c r="M66" s="197">
        <f t="shared" si="2"/>
        <v>0</v>
      </c>
      <c r="N66" s="21"/>
      <c r="O66" s="198"/>
      <c r="P66" s="20"/>
      <c r="Q66" s="20"/>
      <c r="R66" s="20"/>
    </row>
    <row r="67" spans="1:18" ht="12.75">
      <c r="A67" s="287"/>
      <c r="B67" s="288"/>
      <c r="C67" s="285"/>
      <c r="D67" s="118"/>
      <c r="E67" s="3"/>
      <c r="F67" s="15"/>
      <c r="G67" s="15"/>
      <c r="H67" s="2">
        <f>H66+1</f>
        <v>4</v>
      </c>
      <c r="I67" s="42"/>
      <c r="J67" s="31"/>
      <c r="K67" s="32">
        <f t="shared" si="0"/>
        <v>0</v>
      </c>
      <c r="L67" s="17">
        <f t="shared" si="1"/>
        <v>0</v>
      </c>
      <c r="M67" s="197">
        <f t="shared" si="2"/>
        <v>0</v>
      </c>
      <c r="N67" s="21"/>
      <c r="O67" s="198"/>
      <c r="P67" s="20"/>
      <c r="Q67" s="20"/>
      <c r="R67" s="20"/>
    </row>
    <row r="68" spans="1:18" ht="12.75">
      <c r="A68" s="287"/>
      <c r="B68" s="288"/>
      <c r="C68" s="285"/>
      <c r="D68" s="118"/>
      <c r="E68" s="3"/>
      <c r="F68" s="15"/>
      <c r="G68" s="15"/>
      <c r="H68" s="2">
        <f>H67+1</f>
        <v>5</v>
      </c>
      <c r="I68" s="42"/>
      <c r="J68" s="31"/>
      <c r="K68" s="32">
        <f t="shared" si="0"/>
        <v>0</v>
      </c>
      <c r="L68" s="17">
        <f t="shared" si="1"/>
        <v>0</v>
      </c>
      <c r="M68" s="197">
        <f t="shared" si="2"/>
        <v>0</v>
      </c>
      <c r="N68" s="21"/>
      <c r="O68" s="198"/>
      <c r="P68" s="20"/>
      <c r="Q68" s="20"/>
      <c r="R68" s="20"/>
    </row>
    <row r="69" spans="1:18" ht="12.75">
      <c r="A69" s="287"/>
      <c r="B69" s="288"/>
      <c r="C69" s="285"/>
      <c r="D69" s="16"/>
      <c r="E69" s="116"/>
      <c r="F69" s="16">
        <f>SUM(F64:F68)</f>
        <v>0</v>
      </c>
      <c r="G69" s="14">
        <f>F69+D69</f>
        <v>0</v>
      </c>
      <c r="H69" s="28"/>
      <c r="I69" s="42"/>
      <c r="J69" s="25">
        <f>SUM(J64:J68)</f>
        <v>0</v>
      </c>
      <c r="K69" s="33">
        <f>SUM(K64:K68)</f>
        <v>0</v>
      </c>
      <c r="L69" s="17">
        <f t="shared" si="1"/>
        <v>0</v>
      </c>
      <c r="M69" s="33">
        <f t="shared" si="2"/>
        <v>0</v>
      </c>
      <c r="N69" s="21"/>
      <c r="O69" s="25">
        <f>SUM(O64:O68)</f>
        <v>0</v>
      </c>
      <c r="P69" s="20"/>
      <c r="Q69" s="20"/>
      <c r="R69" s="20"/>
    </row>
    <row r="70" spans="1:18" ht="12.75">
      <c r="A70" s="287">
        <f>A64+1</f>
        <v>11</v>
      </c>
      <c r="B70" s="288"/>
      <c r="C70" s="285"/>
      <c r="D70" s="118"/>
      <c r="E70" s="3"/>
      <c r="F70" s="15"/>
      <c r="G70" s="15"/>
      <c r="H70" s="2">
        <v>1</v>
      </c>
      <c r="I70" s="42"/>
      <c r="J70" s="31"/>
      <c r="K70" s="32">
        <f t="shared" si="0"/>
        <v>0</v>
      </c>
      <c r="L70" s="17">
        <f t="shared" si="1"/>
        <v>0</v>
      </c>
      <c r="M70" s="197">
        <f t="shared" si="2"/>
        <v>0</v>
      </c>
      <c r="N70" s="21"/>
      <c r="O70" s="198"/>
      <c r="P70" s="20"/>
      <c r="Q70" s="20"/>
      <c r="R70" s="20"/>
    </row>
    <row r="71" spans="1:18" ht="12.75">
      <c r="A71" s="287"/>
      <c r="B71" s="288"/>
      <c r="C71" s="285"/>
      <c r="D71" s="118"/>
      <c r="E71" s="3"/>
      <c r="F71" s="15"/>
      <c r="G71" s="15"/>
      <c r="H71" s="2">
        <v>2</v>
      </c>
      <c r="I71" s="42"/>
      <c r="J71" s="31"/>
      <c r="K71" s="32">
        <f t="shared" si="0"/>
        <v>0</v>
      </c>
      <c r="L71" s="17">
        <f t="shared" si="1"/>
        <v>0</v>
      </c>
      <c r="M71" s="197">
        <f t="shared" si="2"/>
        <v>0</v>
      </c>
      <c r="N71" s="21"/>
      <c r="O71" s="198"/>
      <c r="P71" s="20"/>
      <c r="Q71" s="20"/>
      <c r="R71" s="20"/>
    </row>
    <row r="72" spans="1:18" ht="12.75">
      <c r="A72" s="287"/>
      <c r="B72" s="288"/>
      <c r="C72" s="285"/>
      <c r="D72" s="118"/>
      <c r="E72" s="3"/>
      <c r="F72" s="15"/>
      <c r="G72" s="15"/>
      <c r="H72" s="2">
        <f>H71+1</f>
        <v>3</v>
      </c>
      <c r="I72" s="42"/>
      <c r="J72" s="31"/>
      <c r="K72" s="32">
        <f t="shared" si="0"/>
        <v>0</v>
      </c>
      <c r="L72" s="17">
        <f t="shared" si="1"/>
        <v>0</v>
      </c>
      <c r="M72" s="197">
        <f t="shared" si="2"/>
        <v>0</v>
      </c>
      <c r="N72" s="21"/>
      <c r="O72" s="198"/>
      <c r="P72" s="20"/>
      <c r="Q72" s="20"/>
      <c r="R72" s="20"/>
    </row>
    <row r="73" spans="1:18" ht="12.75">
      <c r="A73" s="287"/>
      <c r="B73" s="288"/>
      <c r="C73" s="285"/>
      <c r="D73" s="118"/>
      <c r="E73" s="3"/>
      <c r="F73" s="15"/>
      <c r="G73" s="15"/>
      <c r="H73" s="2">
        <f>H72+1</f>
        <v>4</v>
      </c>
      <c r="I73" s="42"/>
      <c r="J73" s="31"/>
      <c r="K73" s="32">
        <f>J73*$K$125</f>
        <v>0</v>
      </c>
      <c r="L73" s="17">
        <f aca="true" t="shared" si="3" ref="L73:L117">K73*5%</f>
        <v>0</v>
      </c>
      <c r="M73" s="197">
        <f aca="true" t="shared" si="4" ref="M73:M117">K73-L73</f>
        <v>0</v>
      </c>
      <c r="N73" s="21"/>
      <c r="O73" s="198"/>
      <c r="P73" s="20"/>
      <c r="Q73" s="20"/>
      <c r="R73" s="20"/>
    </row>
    <row r="74" spans="1:18" ht="12.75">
      <c r="A74" s="287"/>
      <c r="B74" s="288"/>
      <c r="C74" s="285"/>
      <c r="D74" s="118"/>
      <c r="E74" s="3"/>
      <c r="F74" s="15"/>
      <c r="G74" s="15"/>
      <c r="H74" s="2">
        <f>H73+1</f>
        <v>5</v>
      </c>
      <c r="I74" s="42"/>
      <c r="J74" s="31"/>
      <c r="K74" s="32">
        <f>J74*$K$125</f>
        <v>0</v>
      </c>
      <c r="L74" s="17">
        <f t="shared" si="3"/>
        <v>0</v>
      </c>
      <c r="M74" s="197">
        <f t="shared" si="4"/>
        <v>0</v>
      </c>
      <c r="N74" s="21"/>
      <c r="O74" s="198"/>
      <c r="P74" s="20"/>
      <c r="Q74" s="20"/>
      <c r="R74" s="20"/>
    </row>
    <row r="75" spans="1:18" ht="12.75">
      <c r="A75" s="287"/>
      <c r="B75" s="288"/>
      <c r="C75" s="285"/>
      <c r="D75" s="16"/>
      <c r="E75" s="116"/>
      <c r="F75" s="16">
        <f>SUM(F70:F74)</f>
        <v>0</v>
      </c>
      <c r="G75" s="14">
        <f>F75+D75</f>
        <v>0</v>
      </c>
      <c r="H75" s="28"/>
      <c r="I75" s="42"/>
      <c r="J75" s="25">
        <f>SUM(J70:J74)</f>
        <v>0</v>
      </c>
      <c r="K75" s="33">
        <f>SUM(K70:K74)</f>
        <v>0</v>
      </c>
      <c r="L75" s="17">
        <f t="shared" si="3"/>
        <v>0</v>
      </c>
      <c r="M75" s="33">
        <f t="shared" si="4"/>
        <v>0</v>
      </c>
      <c r="N75" s="21"/>
      <c r="O75" s="25">
        <f>SUM(O70:O74)</f>
        <v>0</v>
      </c>
      <c r="P75" s="20"/>
      <c r="Q75" s="20"/>
      <c r="R75" s="20"/>
    </row>
    <row r="76" spans="1:18" ht="12.75">
      <c r="A76" s="287">
        <f>A70+1</f>
        <v>12</v>
      </c>
      <c r="B76" s="288"/>
      <c r="C76" s="285"/>
      <c r="D76" s="15"/>
      <c r="E76" s="1"/>
      <c r="F76" s="15"/>
      <c r="G76" s="15"/>
      <c r="H76" s="2">
        <v>1</v>
      </c>
      <c r="I76" s="42"/>
      <c r="J76" s="31"/>
      <c r="K76" s="32">
        <f aca="true" t="shared" si="5" ref="K76:K116">J76*$K$125</f>
        <v>0</v>
      </c>
      <c r="L76" s="17">
        <f t="shared" si="3"/>
        <v>0</v>
      </c>
      <c r="M76" s="197">
        <f t="shared" si="4"/>
        <v>0</v>
      </c>
      <c r="N76" s="21"/>
      <c r="O76" s="198"/>
      <c r="P76" s="20"/>
      <c r="Q76" s="20"/>
      <c r="R76" s="20"/>
    </row>
    <row r="77" spans="1:18" ht="12.75">
      <c r="A77" s="287"/>
      <c r="B77" s="288"/>
      <c r="C77" s="285"/>
      <c r="D77" s="117"/>
      <c r="E77" s="1"/>
      <c r="F77" s="15"/>
      <c r="G77" s="15"/>
      <c r="H77" s="2">
        <v>2</v>
      </c>
      <c r="I77" s="42"/>
      <c r="J77" s="31"/>
      <c r="K77" s="32">
        <f t="shared" si="5"/>
        <v>0</v>
      </c>
      <c r="L77" s="17">
        <f t="shared" si="3"/>
        <v>0</v>
      </c>
      <c r="M77" s="197">
        <f t="shared" si="4"/>
        <v>0</v>
      </c>
      <c r="N77" s="21"/>
      <c r="O77" s="198"/>
      <c r="P77" s="20"/>
      <c r="Q77" s="20"/>
      <c r="R77" s="20"/>
    </row>
    <row r="78" spans="1:18" ht="12.75">
      <c r="A78" s="287"/>
      <c r="B78" s="288"/>
      <c r="C78" s="285"/>
      <c r="D78" s="118"/>
      <c r="E78" s="1"/>
      <c r="F78" s="15"/>
      <c r="G78" s="15"/>
      <c r="H78" s="2">
        <f>H77+1</f>
        <v>3</v>
      </c>
      <c r="I78" s="42"/>
      <c r="J78" s="31"/>
      <c r="K78" s="32">
        <f t="shared" si="5"/>
        <v>0</v>
      </c>
      <c r="L78" s="17">
        <f t="shared" si="3"/>
        <v>0</v>
      </c>
      <c r="M78" s="197">
        <f t="shared" si="4"/>
        <v>0</v>
      </c>
      <c r="N78" s="21"/>
      <c r="O78" s="198"/>
      <c r="P78" s="20"/>
      <c r="Q78" s="20"/>
      <c r="R78" s="20"/>
    </row>
    <row r="79" spans="1:18" ht="12.75">
      <c r="A79" s="287"/>
      <c r="B79" s="288"/>
      <c r="C79" s="285"/>
      <c r="D79" s="118"/>
      <c r="E79" s="1"/>
      <c r="F79" s="15"/>
      <c r="G79" s="15"/>
      <c r="H79" s="2">
        <f>H78+1</f>
        <v>4</v>
      </c>
      <c r="I79" s="42"/>
      <c r="J79" s="31"/>
      <c r="K79" s="32">
        <f t="shared" si="5"/>
        <v>0</v>
      </c>
      <c r="L79" s="17">
        <f t="shared" si="3"/>
        <v>0</v>
      </c>
      <c r="M79" s="197">
        <f t="shared" si="4"/>
        <v>0</v>
      </c>
      <c r="N79" s="21"/>
      <c r="O79" s="198"/>
      <c r="P79" s="20"/>
      <c r="Q79" s="20"/>
      <c r="R79" s="20"/>
    </row>
    <row r="80" spans="1:18" ht="12.75">
      <c r="A80" s="287"/>
      <c r="B80" s="288"/>
      <c r="C80" s="285"/>
      <c r="D80" s="118"/>
      <c r="E80" s="1"/>
      <c r="F80" s="15"/>
      <c r="G80" s="15"/>
      <c r="H80" s="2">
        <f>H79+1</f>
        <v>5</v>
      </c>
      <c r="I80" s="42"/>
      <c r="J80" s="31"/>
      <c r="K80" s="32">
        <f t="shared" si="5"/>
        <v>0</v>
      </c>
      <c r="L80" s="17">
        <f t="shared" si="3"/>
        <v>0</v>
      </c>
      <c r="M80" s="197">
        <f t="shared" si="4"/>
        <v>0</v>
      </c>
      <c r="N80" s="21"/>
      <c r="O80" s="198"/>
      <c r="P80" s="20"/>
      <c r="Q80" s="20"/>
      <c r="R80" s="20"/>
    </row>
    <row r="81" spans="1:18" ht="12.75">
      <c r="A81" s="287"/>
      <c r="B81" s="288"/>
      <c r="C81" s="285"/>
      <c r="D81" s="16"/>
      <c r="E81" s="4"/>
      <c r="F81" s="16">
        <f>SUM(F76:F80)</f>
        <v>0</v>
      </c>
      <c r="G81" s="14">
        <f>F81+D81</f>
        <v>0</v>
      </c>
      <c r="H81" s="28"/>
      <c r="I81" s="42"/>
      <c r="J81" s="25">
        <f>SUM(J76:J80)</f>
        <v>0</v>
      </c>
      <c r="K81" s="33">
        <f>SUM(K76:K80)</f>
        <v>0</v>
      </c>
      <c r="L81" s="17">
        <f t="shared" si="3"/>
        <v>0</v>
      </c>
      <c r="M81" s="33">
        <f t="shared" si="4"/>
        <v>0</v>
      </c>
      <c r="N81" s="21"/>
      <c r="O81" s="25">
        <f>SUM(O76:O80)</f>
        <v>0</v>
      </c>
      <c r="P81" s="20"/>
      <c r="Q81" s="20"/>
      <c r="R81" s="20"/>
    </row>
    <row r="82" spans="1:18" ht="12.75">
      <c r="A82" s="287">
        <f>A76+1</f>
        <v>13</v>
      </c>
      <c r="B82" s="288"/>
      <c r="C82" s="285"/>
      <c r="D82" s="117"/>
      <c r="E82" s="1"/>
      <c r="F82" s="15"/>
      <c r="G82" s="15"/>
      <c r="H82" s="2">
        <v>1</v>
      </c>
      <c r="I82" s="42"/>
      <c r="J82" s="31"/>
      <c r="K82" s="32">
        <f t="shared" si="5"/>
        <v>0</v>
      </c>
      <c r="L82" s="17">
        <f t="shared" si="3"/>
        <v>0</v>
      </c>
      <c r="M82" s="197">
        <f t="shared" si="4"/>
        <v>0</v>
      </c>
      <c r="N82" s="21"/>
      <c r="O82" s="198"/>
      <c r="P82" s="20"/>
      <c r="Q82" s="20"/>
      <c r="R82" s="20"/>
    </row>
    <row r="83" spans="1:18" ht="12.75">
      <c r="A83" s="287"/>
      <c r="B83" s="288"/>
      <c r="C83" s="285"/>
      <c r="D83" s="118"/>
      <c r="E83" s="1"/>
      <c r="F83" s="15"/>
      <c r="G83" s="15"/>
      <c r="H83" s="2">
        <v>2</v>
      </c>
      <c r="I83" s="42"/>
      <c r="J83" s="31"/>
      <c r="K83" s="32">
        <f t="shared" si="5"/>
        <v>0</v>
      </c>
      <c r="L83" s="17">
        <f t="shared" si="3"/>
        <v>0</v>
      </c>
      <c r="M83" s="197">
        <f t="shared" si="4"/>
        <v>0</v>
      </c>
      <c r="N83" s="21"/>
      <c r="O83" s="198"/>
      <c r="P83" s="20"/>
      <c r="Q83" s="20"/>
      <c r="R83" s="20"/>
    </row>
    <row r="84" spans="1:18" ht="12.75">
      <c r="A84" s="287"/>
      <c r="B84" s="288"/>
      <c r="C84" s="285"/>
      <c r="D84" s="118"/>
      <c r="E84" s="1"/>
      <c r="F84" s="15"/>
      <c r="G84" s="15"/>
      <c r="H84" s="2">
        <f>H83+1</f>
        <v>3</v>
      </c>
      <c r="I84" s="42"/>
      <c r="J84" s="31"/>
      <c r="K84" s="32">
        <f t="shared" si="5"/>
        <v>0</v>
      </c>
      <c r="L84" s="17">
        <f t="shared" si="3"/>
        <v>0</v>
      </c>
      <c r="M84" s="197">
        <f t="shared" si="4"/>
        <v>0</v>
      </c>
      <c r="N84" s="21"/>
      <c r="O84" s="198"/>
      <c r="P84" s="20"/>
      <c r="Q84" s="20"/>
      <c r="R84" s="20"/>
    </row>
    <row r="85" spans="1:18" ht="12.75">
      <c r="A85" s="287"/>
      <c r="B85" s="288"/>
      <c r="C85" s="285"/>
      <c r="D85" s="118"/>
      <c r="E85" s="1"/>
      <c r="F85" s="15"/>
      <c r="G85" s="15"/>
      <c r="H85" s="2">
        <f>H84+1</f>
        <v>4</v>
      </c>
      <c r="I85" s="42"/>
      <c r="J85" s="31"/>
      <c r="K85" s="32">
        <f t="shared" si="5"/>
        <v>0</v>
      </c>
      <c r="L85" s="17">
        <f t="shared" si="3"/>
        <v>0</v>
      </c>
      <c r="M85" s="197">
        <f t="shared" si="4"/>
        <v>0</v>
      </c>
      <c r="N85" s="21"/>
      <c r="O85" s="198"/>
      <c r="P85" s="20"/>
      <c r="Q85" s="20"/>
      <c r="R85" s="20"/>
    </row>
    <row r="86" spans="1:18" ht="12.75">
      <c r="A86" s="287"/>
      <c r="B86" s="288"/>
      <c r="C86" s="285"/>
      <c r="D86" s="118"/>
      <c r="E86" s="1"/>
      <c r="F86" s="15"/>
      <c r="G86" s="15"/>
      <c r="H86" s="2">
        <f>H85+1</f>
        <v>5</v>
      </c>
      <c r="I86" s="42"/>
      <c r="J86" s="31"/>
      <c r="K86" s="32">
        <f t="shared" si="5"/>
        <v>0</v>
      </c>
      <c r="L86" s="17">
        <f t="shared" si="3"/>
        <v>0</v>
      </c>
      <c r="M86" s="197">
        <f t="shared" si="4"/>
        <v>0</v>
      </c>
      <c r="N86" s="21"/>
      <c r="O86" s="198"/>
      <c r="P86" s="20"/>
      <c r="Q86" s="20"/>
      <c r="R86" s="20"/>
    </row>
    <row r="87" spans="1:18" ht="12.75">
      <c r="A87" s="287"/>
      <c r="B87" s="288"/>
      <c r="C87" s="285"/>
      <c r="D87" s="16"/>
      <c r="E87" s="4"/>
      <c r="F87" s="16">
        <f>SUM(F82:F86)</f>
        <v>0</v>
      </c>
      <c r="G87" s="14">
        <f>F87+D87</f>
        <v>0</v>
      </c>
      <c r="H87" s="28"/>
      <c r="I87" s="42"/>
      <c r="J87" s="25">
        <f>SUM(J82:J86)</f>
        <v>0</v>
      </c>
      <c r="K87" s="33">
        <f>SUM(K82:K86)</f>
        <v>0</v>
      </c>
      <c r="L87" s="17">
        <f t="shared" si="3"/>
        <v>0</v>
      </c>
      <c r="M87" s="33">
        <f t="shared" si="4"/>
        <v>0</v>
      </c>
      <c r="N87" s="21"/>
      <c r="O87" s="25">
        <f>SUM(O82:O86)</f>
        <v>0</v>
      </c>
      <c r="P87" s="20"/>
      <c r="Q87" s="20"/>
      <c r="R87" s="20"/>
    </row>
    <row r="88" spans="1:18" ht="12.75">
      <c r="A88" s="287">
        <f>A82+1</f>
        <v>14</v>
      </c>
      <c r="B88" s="288"/>
      <c r="C88" s="285"/>
      <c r="D88" s="117"/>
      <c r="E88" s="1"/>
      <c r="F88" s="15"/>
      <c r="G88" s="15"/>
      <c r="H88" s="2">
        <v>1</v>
      </c>
      <c r="I88" s="42"/>
      <c r="J88" s="31"/>
      <c r="K88" s="32">
        <f t="shared" si="5"/>
        <v>0</v>
      </c>
      <c r="L88" s="17">
        <f t="shared" si="3"/>
        <v>0</v>
      </c>
      <c r="M88" s="197">
        <f t="shared" si="4"/>
        <v>0</v>
      </c>
      <c r="N88" s="21"/>
      <c r="O88" s="198"/>
      <c r="P88" s="20"/>
      <c r="Q88" s="20"/>
      <c r="R88" s="20"/>
    </row>
    <row r="89" spans="1:18" ht="12.75">
      <c r="A89" s="287"/>
      <c r="B89" s="288"/>
      <c r="C89" s="285"/>
      <c r="D89" s="118"/>
      <c r="E89" s="1"/>
      <c r="F89" s="15"/>
      <c r="G89" s="15"/>
      <c r="H89" s="2">
        <v>2</v>
      </c>
      <c r="I89" s="42"/>
      <c r="J89" s="31"/>
      <c r="K89" s="32">
        <f t="shared" si="5"/>
        <v>0</v>
      </c>
      <c r="L89" s="17">
        <f t="shared" si="3"/>
        <v>0</v>
      </c>
      <c r="M89" s="197">
        <f t="shared" si="4"/>
        <v>0</v>
      </c>
      <c r="N89" s="21"/>
      <c r="O89" s="198"/>
      <c r="P89" s="20"/>
      <c r="Q89" s="20"/>
      <c r="R89" s="20"/>
    </row>
    <row r="90" spans="1:18" ht="12.75">
      <c r="A90" s="287"/>
      <c r="B90" s="288"/>
      <c r="C90" s="285"/>
      <c r="D90" s="118"/>
      <c r="E90" s="1"/>
      <c r="F90" s="15"/>
      <c r="G90" s="15"/>
      <c r="H90" s="2">
        <f>H89+1</f>
        <v>3</v>
      </c>
      <c r="I90" s="42"/>
      <c r="J90" s="31"/>
      <c r="K90" s="32">
        <f t="shared" si="5"/>
        <v>0</v>
      </c>
      <c r="L90" s="17">
        <f t="shared" si="3"/>
        <v>0</v>
      </c>
      <c r="M90" s="197">
        <f t="shared" si="4"/>
        <v>0</v>
      </c>
      <c r="N90" s="21"/>
      <c r="O90" s="198"/>
      <c r="P90" s="20"/>
      <c r="Q90" s="20"/>
      <c r="R90" s="20"/>
    </row>
    <row r="91" spans="1:18" ht="12.75">
      <c r="A91" s="287"/>
      <c r="B91" s="288"/>
      <c r="C91" s="285"/>
      <c r="D91" s="118"/>
      <c r="E91" s="1"/>
      <c r="F91" s="15"/>
      <c r="G91" s="15"/>
      <c r="H91" s="2">
        <f>H90+1</f>
        <v>4</v>
      </c>
      <c r="I91" s="42"/>
      <c r="J91" s="31"/>
      <c r="K91" s="32">
        <f t="shared" si="5"/>
        <v>0</v>
      </c>
      <c r="L91" s="17">
        <f t="shared" si="3"/>
        <v>0</v>
      </c>
      <c r="M91" s="197">
        <f t="shared" si="4"/>
        <v>0</v>
      </c>
      <c r="N91" s="21"/>
      <c r="O91" s="198"/>
      <c r="P91" s="20"/>
      <c r="Q91" s="20"/>
      <c r="R91" s="20"/>
    </row>
    <row r="92" spans="1:18" ht="12.75">
      <c r="A92" s="287"/>
      <c r="B92" s="288"/>
      <c r="C92" s="285"/>
      <c r="D92" s="118"/>
      <c r="E92" s="1"/>
      <c r="F92" s="15"/>
      <c r="G92" s="15"/>
      <c r="H92" s="2">
        <f>H91+1</f>
        <v>5</v>
      </c>
      <c r="I92" s="42"/>
      <c r="J92" s="31"/>
      <c r="K92" s="32">
        <f t="shared" si="5"/>
        <v>0</v>
      </c>
      <c r="L92" s="17">
        <f t="shared" si="3"/>
        <v>0</v>
      </c>
      <c r="M92" s="197">
        <f t="shared" si="4"/>
        <v>0</v>
      </c>
      <c r="N92" s="21"/>
      <c r="O92" s="198"/>
      <c r="P92" s="20"/>
      <c r="Q92" s="20"/>
      <c r="R92" s="20"/>
    </row>
    <row r="93" spans="1:18" ht="12.75">
      <c r="A93" s="287"/>
      <c r="B93" s="288"/>
      <c r="C93" s="285"/>
      <c r="D93" s="16"/>
      <c r="E93" s="4"/>
      <c r="F93" s="16">
        <f>SUM(F88:F92)</f>
        <v>0</v>
      </c>
      <c r="G93" s="14">
        <f>F93+D93</f>
        <v>0</v>
      </c>
      <c r="H93" s="28"/>
      <c r="I93" s="42"/>
      <c r="J93" s="25">
        <f>SUM(J88:J92)</f>
        <v>0</v>
      </c>
      <c r="K93" s="33">
        <f>SUM(K88:K92)</f>
        <v>0</v>
      </c>
      <c r="L93" s="17">
        <f t="shared" si="3"/>
        <v>0</v>
      </c>
      <c r="M93" s="33">
        <f t="shared" si="4"/>
        <v>0</v>
      </c>
      <c r="N93" s="21"/>
      <c r="O93" s="25">
        <f>SUM(O88:O92)</f>
        <v>0</v>
      </c>
      <c r="P93" s="20"/>
      <c r="Q93" s="20"/>
      <c r="R93" s="20"/>
    </row>
    <row r="94" spans="1:18" ht="12.75">
      <c r="A94" s="287">
        <f>A88+1</f>
        <v>15</v>
      </c>
      <c r="B94" s="288"/>
      <c r="C94" s="285"/>
      <c r="D94" s="117"/>
      <c r="E94" s="1"/>
      <c r="F94" s="15"/>
      <c r="G94" s="15"/>
      <c r="H94" s="2">
        <v>1</v>
      </c>
      <c r="I94" s="42"/>
      <c r="J94" s="31"/>
      <c r="K94" s="32">
        <f t="shared" si="5"/>
        <v>0</v>
      </c>
      <c r="L94" s="17">
        <f t="shared" si="3"/>
        <v>0</v>
      </c>
      <c r="M94" s="197">
        <f t="shared" si="4"/>
        <v>0</v>
      </c>
      <c r="N94" s="21"/>
      <c r="O94" s="198"/>
      <c r="P94" s="20"/>
      <c r="Q94" s="20"/>
      <c r="R94" s="20"/>
    </row>
    <row r="95" spans="1:18" ht="12.75">
      <c r="A95" s="287"/>
      <c r="B95" s="288"/>
      <c r="C95" s="285"/>
      <c r="D95" s="118"/>
      <c r="E95" s="1"/>
      <c r="F95" s="15"/>
      <c r="G95" s="15"/>
      <c r="H95" s="2">
        <v>2</v>
      </c>
      <c r="I95" s="42"/>
      <c r="J95" s="31"/>
      <c r="K95" s="32">
        <f t="shared" si="5"/>
        <v>0</v>
      </c>
      <c r="L95" s="17">
        <f t="shared" si="3"/>
        <v>0</v>
      </c>
      <c r="M95" s="197">
        <f t="shared" si="4"/>
        <v>0</v>
      </c>
      <c r="N95" s="21"/>
      <c r="O95" s="198"/>
      <c r="P95" s="20"/>
      <c r="Q95" s="20"/>
      <c r="R95" s="20"/>
    </row>
    <row r="96" spans="1:18" ht="12.75">
      <c r="A96" s="287"/>
      <c r="B96" s="288"/>
      <c r="C96" s="285"/>
      <c r="D96" s="118"/>
      <c r="E96" s="1"/>
      <c r="F96" s="15"/>
      <c r="G96" s="15"/>
      <c r="H96" s="2">
        <f>H95+1</f>
        <v>3</v>
      </c>
      <c r="I96" s="42"/>
      <c r="J96" s="31"/>
      <c r="K96" s="32">
        <f t="shared" si="5"/>
        <v>0</v>
      </c>
      <c r="L96" s="17">
        <f t="shared" si="3"/>
        <v>0</v>
      </c>
      <c r="M96" s="197">
        <f t="shared" si="4"/>
        <v>0</v>
      </c>
      <c r="N96" s="21"/>
      <c r="O96" s="198"/>
      <c r="P96" s="20"/>
      <c r="Q96" s="20"/>
      <c r="R96" s="20"/>
    </row>
    <row r="97" spans="1:18" ht="12.75">
      <c r="A97" s="287"/>
      <c r="B97" s="288"/>
      <c r="C97" s="285"/>
      <c r="D97" s="118"/>
      <c r="E97" s="1"/>
      <c r="F97" s="15"/>
      <c r="G97" s="15"/>
      <c r="H97" s="2">
        <f>H96+1</f>
        <v>4</v>
      </c>
      <c r="I97" s="42"/>
      <c r="J97" s="31"/>
      <c r="K97" s="32">
        <f t="shared" si="5"/>
        <v>0</v>
      </c>
      <c r="L97" s="17">
        <f t="shared" si="3"/>
        <v>0</v>
      </c>
      <c r="M97" s="197">
        <f t="shared" si="4"/>
        <v>0</v>
      </c>
      <c r="N97" s="21"/>
      <c r="O97" s="198"/>
      <c r="P97" s="20"/>
      <c r="Q97" s="20"/>
      <c r="R97" s="20"/>
    </row>
    <row r="98" spans="1:18" ht="12.75">
      <c r="A98" s="287"/>
      <c r="B98" s="288"/>
      <c r="C98" s="285"/>
      <c r="D98" s="118"/>
      <c r="E98" s="1"/>
      <c r="F98" s="15"/>
      <c r="G98" s="15"/>
      <c r="H98" s="2">
        <f>H97+1</f>
        <v>5</v>
      </c>
      <c r="I98" s="42"/>
      <c r="J98" s="31"/>
      <c r="K98" s="32">
        <f t="shared" si="5"/>
        <v>0</v>
      </c>
      <c r="L98" s="17">
        <f t="shared" si="3"/>
        <v>0</v>
      </c>
      <c r="M98" s="197">
        <f t="shared" si="4"/>
        <v>0</v>
      </c>
      <c r="N98" s="21"/>
      <c r="O98" s="198"/>
      <c r="P98" s="20"/>
      <c r="Q98" s="20"/>
      <c r="R98" s="20"/>
    </row>
    <row r="99" spans="1:18" ht="12.75">
      <c r="A99" s="287"/>
      <c r="B99" s="288"/>
      <c r="C99" s="285"/>
      <c r="D99" s="16"/>
      <c r="E99" s="4"/>
      <c r="F99" s="16">
        <f>SUM(F94:F98)</f>
        <v>0</v>
      </c>
      <c r="G99" s="14">
        <f>F99+D99</f>
        <v>0</v>
      </c>
      <c r="H99" s="28"/>
      <c r="I99" s="42"/>
      <c r="J99" s="25">
        <f>SUM(J94:J98)</f>
        <v>0</v>
      </c>
      <c r="K99" s="33">
        <f>SUM(K94:K98)</f>
        <v>0</v>
      </c>
      <c r="L99" s="17">
        <f t="shared" si="3"/>
        <v>0</v>
      </c>
      <c r="M99" s="33">
        <f t="shared" si="4"/>
        <v>0</v>
      </c>
      <c r="N99" s="21"/>
      <c r="O99" s="25">
        <f>SUM(O94:O98)</f>
        <v>0</v>
      </c>
      <c r="P99" s="20"/>
      <c r="Q99" s="20"/>
      <c r="R99" s="20"/>
    </row>
    <row r="100" spans="1:18" ht="12.75">
      <c r="A100" s="287">
        <f>A94+1</f>
        <v>16</v>
      </c>
      <c r="B100" s="288"/>
      <c r="C100" s="285"/>
      <c r="D100" s="117"/>
      <c r="E100" s="1"/>
      <c r="F100" s="15"/>
      <c r="G100" s="15"/>
      <c r="H100" s="2">
        <v>1</v>
      </c>
      <c r="I100" s="42"/>
      <c r="J100" s="31"/>
      <c r="K100" s="32">
        <f t="shared" si="5"/>
        <v>0</v>
      </c>
      <c r="L100" s="17">
        <f t="shared" si="3"/>
        <v>0</v>
      </c>
      <c r="M100" s="197">
        <f t="shared" si="4"/>
        <v>0</v>
      </c>
      <c r="N100" s="21"/>
      <c r="O100" s="198"/>
      <c r="P100" s="20"/>
      <c r="Q100" s="20"/>
      <c r="R100" s="20"/>
    </row>
    <row r="101" spans="1:18" ht="12.75">
      <c r="A101" s="287"/>
      <c r="B101" s="288"/>
      <c r="C101" s="285"/>
      <c r="D101" s="118"/>
      <c r="E101" s="1"/>
      <c r="F101" s="15"/>
      <c r="G101" s="15"/>
      <c r="H101" s="2">
        <v>2</v>
      </c>
      <c r="I101" s="42"/>
      <c r="J101" s="31"/>
      <c r="K101" s="32">
        <f t="shared" si="5"/>
        <v>0</v>
      </c>
      <c r="L101" s="17">
        <f t="shared" si="3"/>
        <v>0</v>
      </c>
      <c r="M101" s="197">
        <f t="shared" si="4"/>
        <v>0</v>
      </c>
      <c r="N101" s="21"/>
      <c r="O101" s="198"/>
      <c r="P101" s="20"/>
      <c r="Q101" s="20"/>
      <c r="R101" s="20"/>
    </row>
    <row r="102" spans="1:18" ht="12.75">
      <c r="A102" s="287"/>
      <c r="B102" s="288"/>
      <c r="C102" s="285"/>
      <c r="D102" s="118"/>
      <c r="E102" s="1"/>
      <c r="F102" s="15"/>
      <c r="G102" s="15"/>
      <c r="H102" s="2">
        <f>H101+1</f>
        <v>3</v>
      </c>
      <c r="I102" s="42"/>
      <c r="J102" s="31"/>
      <c r="K102" s="32">
        <f t="shared" si="5"/>
        <v>0</v>
      </c>
      <c r="L102" s="17">
        <f t="shared" si="3"/>
        <v>0</v>
      </c>
      <c r="M102" s="197">
        <f t="shared" si="4"/>
        <v>0</v>
      </c>
      <c r="N102" s="21"/>
      <c r="O102" s="198"/>
      <c r="P102" s="20"/>
      <c r="Q102" s="20"/>
      <c r="R102" s="20"/>
    </row>
    <row r="103" spans="1:18" ht="12.75">
      <c r="A103" s="287"/>
      <c r="B103" s="288"/>
      <c r="C103" s="285"/>
      <c r="D103" s="118"/>
      <c r="E103" s="1"/>
      <c r="F103" s="15"/>
      <c r="G103" s="15"/>
      <c r="H103" s="2">
        <f>H102+1</f>
        <v>4</v>
      </c>
      <c r="I103" s="42"/>
      <c r="J103" s="31"/>
      <c r="K103" s="32">
        <f t="shared" si="5"/>
        <v>0</v>
      </c>
      <c r="L103" s="17">
        <f t="shared" si="3"/>
        <v>0</v>
      </c>
      <c r="M103" s="197">
        <f t="shared" si="4"/>
        <v>0</v>
      </c>
      <c r="N103" s="21"/>
      <c r="O103" s="198"/>
      <c r="P103" s="20"/>
      <c r="Q103" s="20"/>
      <c r="R103" s="20"/>
    </row>
    <row r="104" spans="1:18" ht="12.75">
      <c r="A104" s="287"/>
      <c r="B104" s="288"/>
      <c r="C104" s="285"/>
      <c r="D104" s="118"/>
      <c r="E104" s="1"/>
      <c r="F104" s="15"/>
      <c r="G104" s="15"/>
      <c r="H104" s="2">
        <f>H103+1</f>
        <v>5</v>
      </c>
      <c r="I104" s="42"/>
      <c r="J104" s="31"/>
      <c r="K104" s="32">
        <f t="shared" si="5"/>
        <v>0</v>
      </c>
      <c r="L104" s="17">
        <f t="shared" si="3"/>
        <v>0</v>
      </c>
      <c r="M104" s="197">
        <f t="shared" si="4"/>
        <v>0</v>
      </c>
      <c r="N104" s="21"/>
      <c r="O104" s="198"/>
      <c r="P104" s="20"/>
      <c r="Q104" s="20"/>
      <c r="R104" s="20"/>
    </row>
    <row r="105" spans="1:18" ht="12.75">
      <c r="A105" s="287"/>
      <c r="B105" s="288"/>
      <c r="C105" s="285"/>
      <c r="D105" s="16"/>
      <c r="E105" s="4"/>
      <c r="F105" s="16">
        <f>SUM(F100:F104)</f>
        <v>0</v>
      </c>
      <c r="G105" s="14">
        <f>F105+D105</f>
        <v>0</v>
      </c>
      <c r="H105" s="28"/>
      <c r="I105" s="42"/>
      <c r="J105" s="25">
        <f>SUM(J100:J104)</f>
        <v>0</v>
      </c>
      <c r="K105" s="33">
        <f>SUM(K100:K104)</f>
        <v>0</v>
      </c>
      <c r="L105" s="17">
        <f t="shared" si="3"/>
        <v>0</v>
      </c>
      <c r="M105" s="33">
        <f t="shared" si="4"/>
        <v>0</v>
      </c>
      <c r="N105" s="21"/>
      <c r="O105" s="25">
        <f>SUM(O100:O104)</f>
        <v>0</v>
      </c>
      <c r="P105" s="20"/>
      <c r="Q105" s="20"/>
      <c r="R105" s="20"/>
    </row>
    <row r="106" spans="1:18" ht="12.75">
      <c r="A106" s="287">
        <f>A100+1</f>
        <v>17</v>
      </c>
      <c r="B106" s="288"/>
      <c r="C106" s="285"/>
      <c r="D106" s="117"/>
      <c r="E106" s="1"/>
      <c r="F106" s="15"/>
      <c r="G106" s="15"/>
      <c r="H106" s="2">
        <v>1</v>
      </c>
      <c r="I106" s="42"/>
      <c r="J106" s="31"/>
      <c r="K106" s="32">
        <f t="shared" si="5"/>
        <v>0</v>
      </c>
      <c r="L106" s="17">
        <f t="shared" si="3"/>
        <v>0</v>
      </c>
      <c r="M106" s="197">
        <f t="shared" si="4"/>
        <v>0</v>
      </c>
      <c r="N106" s="21"/>
      <c r="O106" s="198"/>
      <c r="P106" s="20"/>
      <c r="Q106" s="20"/>
      <c r="R106" s="20"/>
    </row>
    <row r="107" spans="1:18" ht="12.75">
      <c r="A107" s="287"/>
      <c r="B107" s="288"/>
      <c r="C107" s="285"/>
      <c r="D107" s="118"/>
      <c r="E107" s="1"/>
      <c r="F107" s="15"/>
      <c r="G107" s="15"/>
      <c r="H107" s="2">
        <v>2</v>
      </c>
      <c r="I107" s="42"/>
      <c r="J107" s="31"/>
      <c r="K107" s="32">
        <f t="shared" si="5"/>
        <v>0</v>
      </c>
      <c r="L107" s="17">
        <f t="shared" si="3"/>
        <v>0</v>
      </c>
      <c r="M107" s="197">
        <f t="shared" si="4"/>
        <v>0</v>
      </c>
      <c r="N107" s="21"/>
      <c r="O107" s="198"/>
      <c r="P107" s="20"/>
      <c r="Q107" s="20"/>
      <c r="R107" s="20"/>
    </row>
    <row r="108" spans="1:18" ht="12.75">
      <c r="A108" s="287"/>
      <c r="B108" s="288"/>
      <c r="C108" s="285"/>
      <c r="D108" s="118"/>
      <c r="E108" s="1"/>
      <c r="F108" s="15"/>
      <c r="G108" s="15"/>
      <c r="H108" s="2">
        <f>H107+1</f>
        <v>3</v>
      </c>
      <c r="I108" s="42"/>
      <c r="J108" s="31"/>
      <c r="K108" s="32">
        <f t="shared" si="5"/>
        <v>0</v>
      </c>
      <c r="L108" s="17">
        <f t="shared" si="3"/>
        <v>0</v>
      </c>
      <c r="M108" s="197">
        <f t="shared" si="4"/>
        <v>0</v>
      </c>
      <c r="N108" s="21"/>
      <c r="O108" s="198"/>
      <c r="P108" s="20"/>
      <c r="Q108" s="20"/>
      <c r="R108" s="20"/>
    </row>
    <row r="109" spans="1:18" ht="12.75">
      <c r="A109" s="287"/>
      <c r="B109" s="288"/>
      <c r="C109" s="285"/>
      <c r="D109" s="118"/>
      <c r="E109" s="1"/>
      <c r="F109" s="15"/>
      <c r="G109" s="15"/>
      <c r="H109" s="2">
        <f>H108+1</f>
        <v>4</v>
      </c>
      <c r="I109" s="42"/>
      <c r="J109" s="31"/>
      <c r="K109" s="32">
        <f t="shared" si="5"/>
        <v>0</v>
      </c>
      <c r="L109" s="17">
        <f t="shared" si="3"/>
        <v>0</v>
      </c>
      <c r="M109" s="197">
        <f t="shared" si="4"/>
        <v>0</v>
      </c>
      <c r="N109" s="21"/>
      <c r="O109" s="198"/>
      <c r="P109" s="20"/>
      <c r="Q109" s="20"/>
      <c r="R109" s="20"/>
    </row>
    <row r="110" spans="1:18" ht="12.75">
      <c r="A110" s="287"/>
      <c r="B110" s="288"/>
      <c r="C110" s="285"/>
      <c r="D110" s="118"/>
      <c r="E110" s="1"/>
      <c r="F110" s="15"/>
      <c r="G110" s="15"/>
      <c r="H110" s="2">
        <f>H109+1</f>
        <v>5</v>
      </c>
      <c r="I110" s="42"/>
      <c r="J110" s="31"/>
      <c r="K110" s="32">
        <f t="shared" si="5"/>
        <v>0</v>
      </c>
      <c r="L110" s="17">
        <f t="shared" si="3"/>
        <v>0</v>
      </c>
      <c r="M110" s="197">
        <f t="shared" si="4"/>
        <v>0</v>
      </c>
      <c r="N110" s="21"/>
      <c r="O110" s="198"/>
      <c r="P110" s="20"/>
      <c r="Q110" s="20"/>
      <c r="R110" s="20"/>
    </row>
    <row r="111" spans="1:18" ht="12.75">
      <c r="A111" s="287"/>
      <c r="B111" s="288"/>
      <c r="C111" s="285"/>
      <c r="D111" s="16"/>
      <c r="E111" s="4"/>
      <c r="F111" s="16">
        <f>SUM(F106:F110)</f>
        <v>0</v>
      </c>
      <c r="G111" s="14">
        <f>F111+D111</f>
        <v>0</v>
      </c>
      <c r="H111" s="28"/>
      <c r="I111" s="42"/>
      <c r="J111" s="25">
        <f>SUM(J106:J110)</f>
        <v>0</v>
      </c>
      <c r="K111" s="33">
        <f>SUM(K106:K110)</f>
        <v>0</v>
      </c>
      <c r="L111" s="17">
        <f t="shared" si="3"/>
        <v>0</v>
      </c>
      <c r="M111" s="33">
        <f t="shared" si="4"/>
        <v>0</v>
      </c>
      <c r="N111" s="21"/>
      <c r="O111" s="25">
        <f>SUM(O106:O110)</f>
        <v>0</v>
      </c>
      <c r="P111" s="20"/>
      <c r="Q111" s="20"/>
      <c r="R111" s="20"/>
    </row>
    <row r="112" spans="1:18" ht="12.75">
      <c r="A112" s="287">
        <f>A106+1</f>
        <v>18</v>
      </c>
      <c r="B112" s="288"/>
      <c r="C112" s="285"/>
      <c r="D112" s="117"/>
      <c r="E112" s="1"/>
      <c r="F112" s="15"/>
      <c r="G112" s="15"/>
      <c r="H112" s="2">
        <v>1</v>
      </c>
      <c r="I112" s="42"/>
      <c r="J112" s="31"/>
      <c r="K112" s="32">
        <f t="shared" si="5"/>
        <v>0</v>
      </c>
      <c r="L112" s="17">
        <f t="shared" si="3"/>
        <v>0</v>
      </c>
      <c r="M112" s="197">
        <f t="shared" si="4"/>
        <v>0</v>
      </c>
      <c r="N112" s="21"/>
      <c r="O112" s="198"/>
      <c r="P112" s="20"/>
      <c r="Q112" s="20"/>
      <c r="R112" s="20"/>
    </row>
    <row r="113" spans="1:18" ht="12.75">
      <c r="A113" s="287"/>
      <c r="B113" s="288"/>
      <c r="C113" s="285"/>
      <c r="D113" s="118"/>
      <c r="E113" s="1"/>
      <c r="F113" s="15"/>
      <c r="G113" s="15"/>
      <c r="H113" s="2">
        <v>2</v>
      </c>
      <c r="I113" s="42"/>
      <c r="J113" s="31"/>
      <c r="K113" s="32">
        <f t="shared" si="5"/>
        <v>0</v>
      </c>
      <c r="L113" s="17">
        <f t="shared" si="3"/>
        <v>0</v>
      </c>
      <c r="M113" s="197">
        <f t="shared" si="4"/>
        <v>0</v>
      </c>
      <c r="N113" s="21"/>
      <c r="O113" s="198"/>
      <c r="P113" s="20"/>
      <c r="Q113" s="20"/>
      <c r="R113" s="20"/>
    </row>
    <row r="114" spans="1:18" ht="12.75">
      <c r="A114" s="287"/>
      <c r="B114" s="288"/>
      <c r="C114" s="285"/>
      <c r="D114" s="118"/>
      <c r="E114" s="1"/>
      <c r="F114" s="15"/>
      <c r="G114" s="15"/>
      <c r="H114" s="2">
        <f>H113+1</f>
        <v>3</v>
      </c>
      <c r="I114" s="42"/>
      <c r="J114" s="31"/>
      <c r="K114" s="32">
        <f t="shared" si="5"/>
        <v>0</v>
      </c>
      <c r="L114" s="17">
        <f t="shared" si="3"/>
        <v>0</v>
      </c>
      <c r="M114" s="197">
        <f t="shared" si="4"/>
        <v>0</v>
      </c>
      <c r="N114" s="21"/>
      <c r="O114" s="198"/>
      <c r="P114" s="20"/>
      <c r="Q114" s="20"/>
      <c r="R114" s="20"/>
    </row>
    <row r="115" spans="1:18" ht="12.75">
      <c r="A115" s="287"/>
      <c r="B115" s="288"/>
      <c r="C115" s="285"/>
      <c r="D115" s="118"/>
      <c r="E115" s="1"/>
      <c r="F115" s="15"/>
      <c r="G115" s="15"/>
      <c r="H115" s="2">
        <f>H114+1</f>
        <v>4</v>
      </c>
      <c r="I115" s="42"/>
      <c r="J115" s="31"/>
      <c r="K115" s="32">
        <f t="shared" si="5"/>
        <v>0</v>
      </c>
      <c r="L115" s="17">
        <f t="shared" si="3"/>
        <v>0</v>
      </c>
      <c r="M115" s="197">
        <f t="shared" si="4"/>
        <v>0</v>
      </c>
      <c r="N115" s="21"/>
      <c r="O115" s="198"/>
      <c r="P115" s="20"/>
      <c r="Q115" s="20"/>
      <c r="R115" s="20"/>
    </row>
    <row r="116" spans="1:18" ht="12.75">
      <c r="A116" s="287"/>
      <c r="B116" s="288"/>
      <c r="C116" s="285"/>
      <c r="D116" s="118"/>
      <c r="E116" s="1"/>
      <c r="F116" s="15"/>
      <c r="G116" s="15"/>
      <c r="H116" s="2">
        <f>H115+1</f>
        <v>5</v>
      </c>
      <c r="I116" s="42"/>
      <c r="J116" s="31"/>
      <c r="K116" s="32">
        <f t="shared" si="5"/>
        <v>0</v>
      </c>
      <c r="L116" s="17">
        <f t="shared" si="3"/>
        <v>0</v>
      </c>
      <c r="M116" s="197">
        <f t="shared" si="4"/>
        <v>0</v>
      </c>
      <c r="N116" s="21"/>
      <c r="O116" s="198"/>
      <c r="P116" s="20"/>
      <c r="Q116" s="20"/>
      <c r="R116" s="20"/>
    </row>
    <row r="117" spans="1:18" ht="12.75">
      <c r="A117" s="287"/>
      <c r="B117" s="288"/>
      <c r="C117" s="285"/>
      <c r="D117" s="16"/>
      <c r="E117" s="4"/>
      <c r="F117" s="16">
        <f>SUM(F112:F116)</f>
        <v>0</v>
      </c>
      <c r="G117" s="14">
        <f>F117+D117</f>
        <v>0</v>
      </c>
      <c r="H117" s="28"/>
      <c r="I117" s="42"/>
      <c r="J117" s="25">
        <f>SUM(J112:J116)</f>
        <v>0</v>
      </c>
      <c r="K117" s="33">
        <f>SUM(K112:K116)</f>
        <v>0</v>
      </c>
      <c r="L117" s="17">
        <f t="shared" si="3"/>
        <v>0</v>
      </c>
      <c r="M117" s="33">
        <f t="shared" si="4"/>
        <v>0</v>
      </c>
      <c r="N117" s="21"/>
      <c r="O117" s="25">
        <f>SUM(O112:O116)</f>
        <v>0</v>
      </c>
      <c r="P117" s="20"/>
      <c r="Q117" s="20"/>
      <c r="R117" s="20"/>
    </row>
    <row r="118" spans="2:18" s="34" customFormat="1" ht="20.25" customHeight="1">
      <c r="B118" s="34" t="s">
        <v>8</v>
      </c>
      <c r="D118" s="120">
        <f>D117+D111+D105+D99+D93+D87+D81+D75+D69+D61+D55+D49+D43+D37+D31+D25+D19+D13</f>
        <v>0</v>
      </c>
      <c r="E118" s="35"/>
      <c r="F118" s="35">
        <f aca="true" t="shared" si="6" ref="F118:O118">F117+F111+F105+F99+F93+F87+F81+F75+F69+F61+F55+F49+F43+F37+F31+F25+F19+F13</f>
        <v>0</v>
      </c>
      <c r="G118" s="35">
        <f t="shared" si="6"/>
        <v>0</v>
      </c>
      <c r="H118" s="35"/>
      <c r="I118" s="35"/>
      <c r="J118" s="35">
        <f t="shared" si="6"/>
        <v>0</v>
      </c>
      <c r="K118" s="35">
        <f t="shared" si="6"/>
        <v>0</v>
      </c>
      <c r="L118" s="35"/>
      <c r="M118" s="35">
        <f t="shared" si="6"/>
        <v>0</v>
      </c>
      <c r="N118" s="35"/>
      <c r="O118" s="35">
        <f t="shared" si="6"/>
        <v>0</v>
      </c>
      <c r="P118" s="36"/>
      <c r="Q118" s="36"/>
      <c r="R118" s="36"/>
    </row>
    <row r="119" spans="4:15" ht="12.75">
      <c r="D119" s="8"/>
      <c r="F119" s="8"/>
      <c r="G119" s="8"/>
      <c r="J119" s="8"/>
      <c r="K119" s="8"/>
      <c r="L119" s="8"/>
      <c r="M119" s="8"/>
      <c r="O119" s="8"/>
    </row>
    <row r="120" spans="4:15" ht="12.75">
      <c r="D120" s="8"/>
      <c r="F120" s="8"/>
      <c r="G120" s="8"/>
      <c r="J120" s="8"/>
      <c r="K120" s="8"/>
      <c r="L120" s="8"/>
      <c r="M120" s="8"/>
      <c r="O120" s="8"/>
    </row>
    <row r="121" spans="4:15" ht="12.75">
      <c r="D121" s="8"/>
      <c r="F121" s="8"/>
      <c r="G121" s="8"/>
      <c r="J121" s="8"/>
      <c r="K121" s="8"/>
      <c r="L121" s="8"/>
      <c r="M121" s="8"/>
      <c r="O121" s="8"/>
    </row>
    <row r="122" spans="4:15" ht="15">
      <c r="D122" s="26" t="s">
        <v>14</v>
      </c>
      <c r="F122" s="8"/>
      <c r="G122" s="8"/>
      <c r="J122" s="196" t="s">
        <v>15</v>
      </c>
      <c r="K122" s="196"/>
      <c r="L122" s="8"/>
      <c r="M122" s="8"/>
      <c r="O122" s="8"/>
    </row>
    <row r="123" spans="4:15" ht="12.75">
      <c r="D123" s="8"/>
      <c r="F123" s="8"/>
      <c r="G123" s="8"/>
      <c r="J123" s="8"/>
      <c r="K123" s="8"/>
      <c r="L123" s="8"/>
      <c r="M123" s="8"/>
      <c r="O123" s="8"/>
    </row>
  </sheetData>
  <sheetProtection/>
  <mergeCells count="59">
    <mergeCell ref="A106:A111"/>
    <mergeCell ref="B106:B111"/>
    <mergeCell ref="C106:C111"/>
    <mergeCell ref="A112:A117"/>
    <mergeCell ref="B112:B117"/>
    <mergeCell ref="C112:C117"/>
    <mergeCell ref="A94:A99"/>
    <mergeCell ref="B94:B99"/>
    <mergeCell ref="C94:C99"/>
    <mergeCell ref="A100:A105"/>
    <mergeCell ref="B100:B105"/>
    <mergeCell ref="C100:C105"/>
    <mergeCell ref="A82:A87"/>
    <mergeCell ref="B82:B87"/>
    <mergeCell ref="C82:C87"/>
    <mergeCell ref="A88:A93"/>
    <mergeCell ref="B88:B93"/>
    <mergeCell ref="C88:C93"/>
    <mergeCell ref="A70:A75"/>
    <mergeCell ref="B70:B75"/>
    <mergeCell ref="C70:C75"/>
    <mergeCell ref="A76:A81"/>
    <mergeCell ref="B76:B81"/>
    <mergeCell ref="C76:C81"/>
    <mergeCell ref="A56:A61"/>
    <mergeCell ref="B56:B61"/>
    <mergeCell ref="C56:C61"/>
    <mergeCell ref="E62:F62"/>
    <mergeCell ref="A64:A69"/>
    <mergeCell ref="B64:B69"/>
    <mergeCell ref="C64:C69"/>
    <mergeCell ref="A44:A49"/>
    <mergeCell ref="B44:B49"/>
    <mergeCell ref="C44:C49"/>
    <mergeCell ref="A50:A55"/>
    <mergeCell ref="B50:B55"/>
    <mergeCell ref="C50:C55"/>
    <mergeCell ref="A32:A37"/>
    <mergeCell ref="B32:B37"/>
    <mergeCell ref="C32:C37"/>
    <mergeCell ref="A38:A43"/>
    <mergeCell ref="B38:B43"/>
    <mergeCell ref="C38:C43"/>
    <mergeCell ref="A20:A25"/>
    <mergeCell ref="B20:B25"/>
    <mergeCell ref="C20:C25"/>
    <mergeCell ref="A26:A31"/>
    <mergeCell ref="B26:B31"/>
    <mergeCell ref="C26:C31"/>
    <mergeCell ref="A1:R1"/>
    <mergeCell ref="E6:F6"/>
    <mergeCell ref="A8:A13"/>
    <mergeCell ref="B8:B13"/>
    <mergeCell ref="C8:C13"/>
    <mergeCell ref="A14:A19"/>
    <mergeCell ref="B14:B19"/>
    <mergeCell ref="C14:C19"/>
    <mergeCell ref="A2:R2"/>
    <mergeCell ref="A3:R3"/>
  </mergeCells>
  <printOptions/>
  <pageMargins left="0.787401575" right="0.787401575" top="0.64" bottom="0.45" header="0.67" footer="0.4921259845"/>
  <pageSetup horizontalDpi="600" verticalDpi="600" orientation="landscape" paperSize="9" scale="55" r:id="rId2"/>
  <drawing r:id="rId1"/>
</worksheet>
</file>

<file path=xl/worksheets/sheet3.xml><?xml version="1.0" encoding="utf-8"?>
<worksheet xmlns="http://schemas.openxmlformats.org/spreadsheetml/2006/main" xmlns:r="http://schemas.openxmlformats.org/officeDocument/2006/relationships">
  <dimension ref="A1:T124"/>
  <sheetViews>
    <sheetView zoomScaleSheetLayoutView="100" zoomScalePageLayoutView="0" workbookViewId="0" topLeftCell="A1">
      <selection activeCell="J122" sqref="J122"/>
    </sheetView>
  </sheetViews>
  <sheetFormatPr defaultColWidth="11.421875" defaultRowHeight="12.75"/>
  <cols>
    <col min="3" max="3" width="14.00390625" style="0" customWidth="1"/>
    <col min="4" max="4" width="14.7109375" style="0" customWidth="1"/>
    <col min="12" max="12" width="15.00390625" style="0" customWidth="1"/>
    <col min="16" max="16" width="14.7109375" style="0" customWidth="1"/>
    <col min="17" max="17" width="9.00390625" style="0" hidden="1" customWidth="1"/>
    <col min="18" max="20" width="15.00390625" style="0" customWidth="1"/>
  </cols>
  <sheetData>
    <row r="1" spans="1:20" ht="49.5" customHeight="1">
      <c r="A1" s="284" t="s">
        <v>105</v>
      </c>
      <c r="B1" s="284"/>
      <c r="C1" s="284"/>
      <c r="D1" s="284"/>
      <c r="E1" s="284"/>
      <c r="F1" s="284"/>
      <c r="G1" s="284"/>
      <c r="H1" s="284"/>
      <c r="I1" s="284"/>
      <c r="J1" s="284"/>
      <c r="K1" s="284"/>
      <c r="L1" s="284"/>
      <c r="M1" s="284"/>
      <c r="N1" s="284"/>
      <c r="O1" s="284"/>
      <c r="P1" s="284"/>
      <c r="Q1" s="284"/>
      <c r="R1" s="115"/>
      <c r="S1" s="115"/>
      <c r="T1" s="115"/>
    </row>
    <row r="2" spans="1:18" ht="18">
      <c r="A2" s="250" t="s">
        <v>137</v>
      </c>
      <c r="B2" s="250"/>
      <c r="C2" s="250"/>
      <c r="D2" s="250"/>
      <c r="E2" s="250"/>
      <c r="F2" s="250"/>
      <c r="G2" s="250"/>
      <c r="H2" s="250"/>
      <c r="I2" s="250"/>
      <c r="J2" s="250"/>
      <c r="K2" s="250"/>
      <c r="L2" s="250"/>
      <c r="M2" s="250"/>
      <c r="N2" s="250"/>
      <c r="O2" s="250"/>
      <c r="P2" s="250"/>
      <c r="Q2" s="250"/>
      <c r="R2" s="250"/>
    </row>
    <row r="3" spans="1:18" ht="18">
      <c r="A3" s="250" t="s">
        <v>138</v>
      </c>
      <c r="B3" s="250"/>
      <c r="C3" s="250"/>
      <c r="D3" s="250"/>
      <c r="E3" s="250"/>
      <c r="F3" s="250"/>
      <c r="G3" s="250"/>
      <c r="H3" s="250"/>
      <c r="I3" s="250"/>
      <c r="J3" s="250"/>
      <c r="K3" s="250"/>
      <c r="L3" s="250"/>
      <c r="M3" s="250"/>
      <c r="N3" s="250"/>
      <c r="O3" s="250"/>
      <c r="P3" s="250"/>
      <c r="Q3" s="250"/>
      <c r="R3" s="250"/>
    </row>
    <row r="4" spans="1:20" ht="21.75" customHeight="1">
      <c r="A4" s="115"/>
      <c r="B4" s="115"/>
      <c r="C4" s="115"/>
      <c r="D4" s="115"/>
      <c r="E4" s="115"/>
      <c r="F4" s="115"/>
      <c r="G4" s="115"/>
      <c r="H4" s="115"/>
      <c r="I4" s="115"/>
      <c r="J4" s="115"/>
      <c r="K4" s="115"/>
      <c r="L4" s="115"/>
      <c r="M4" s="115"/>
      <c r="N4" s="115"/>
      <c r="O4" s="115"/>
      <c r="P4" s="115"/>
      <c r="Q4" s="115"/>
      <c r="R4" s="115"/>
      <c r="S4" s="115"/>
      <c r="T4" s="115"/>
    </row>
    <row r="5" spans="1:16" ht="15.75">
      <c r="A5" s="126" t="s">
        <v>139</v>
      </c>
      <c r="D5" s="8"/>
      <c r="F5" s="8"/>
      <c r="G5" s="8"/>
      <c r="J5" s="8"/>
      <c r="K5" s="8"/>
      <c r="L5" s="8"/>
      <c r="M5" s="8"/>
      <c r="O5" s="8"/>
      <c r="P5" s="8"/>
    </row>
    <row r="6" spans="1:20" ht="68.25" thickBot="1">
      <c r="A6" s="43" t="s">
        <v>0</v>
      </c>
      <c r="B6" s="1" t="s">
        <v>1</v>
      </c>
      <c r="C6" s="1" t="s">
        <v>140</v>
      </c>
      <c r="D6" s="9" t="s">
        <v>3</v>
      </c>
      <c r="E6" s="285" t="s">
        <v>20</v>
      </c>
      <c r="F6" s="286"/>
      <c r="G6" s="44" t="s">
        <v>7</v>
      </c>
      <c r="H6" s="45" t="s">
        <v>4</v>
      </c>
      <c r="I6" s="45" t="s">
        <v>21</v>
      </c>
      <c r="J6" s="44" t="s">
        <v>13</v>
      </c>
      <c r="K6" s="23" t="s">
        <v>106</v>
      </c>
      <c r="L6" s="200" t="s">
        <v>110</v>
      </c>
      <c r="M6" s="46" t="s">
        <v>111</v>
      </c>
      <c r="N6" s="199" t="s">
        <v>108</v>
      </c>
      <c r="O6" s="18" t="s">
        <v>109</v>
      </c>
      <c r="P6" s="37" t="s">
        <v>22</v>
      </c>
      <c r="Q6" s="123"/>
      <c r="R6" s="121"/>
      <c r="S6" s="121"/>
      <c r="T6" s="121"/>
    </row>
    <row r="7" spans="1:20" ht="12.75">
      <c r="A7" s="1"/>
      <c r="B7" s="1"/>
      <c r="C7" s="7"/>
      <c r="D7" s="10"/>
      <c r="E7" s="3" t="s">
        <v>5</v>
      </c>
      <c r="F7" s="15" t="s">
        <v>6</v>
      </c>
      <c r="G7" s="15"/>
      <c r="H7" s="5"/>
      <c r="I7" s="5"/>
      <c r="J7" s="29"/>
      <c r="K7" s="17">
        <f>J7*5%</f>
        <v>0</v>
      </c>
      <c r="L7" s="197">
        <f>J7-K7</f>
        <v>0</v>
      </c>
      <c r="M7" s="19"/>
      <c r="N7" s="197"/>
      <c r="O7" s="20"/>
      <c r="P7" s="20"/>
      <c r="Q7" s="123"/>
      <c r="R7" s="122"/>
      <c r="S7" s="122"/>
      <c r="T7" s="122"/>
    </row>
    <row r="8" spans="1:20" ht="12.75">
      <c r="A8" s="287">
        <v>1</v>
      </c>
      <c r="B8" s="288"/>
      <c r="C8" s="285"/>
      <c r="D8" s="11"/>
      <c r="E8" s="1">
        <v>1</v>
      </c>
      <c r="F8" s="15"/>
      <c r="G8" s="15"/>
      <c r="H8" s="42">
        <v>1</v>
      </c>
      <c r="I8" s="42"/>
      <c r="J8" s="30"/>
      <c r="K8" s="17">
        <f aca="true" t="shared" si="0" ref="K8:K71">J8*5%</f>
        <v>0</v>
      </c>
      <c r="L8" s="197"/>
      <c r="M8" s="21"/>
      <c r="N8" s="198"/>
      <c r="O8" s="20"/>
      <c r="P8" s="20"/>
      <c r="Q8" s="123"/>
      <c r="R8" s="122"/>
      <c r="S8" s="122"/>
      <c r="T8" s="122"/>
    </row>
    <row r="9" spans="1:20" ht="12.75">
      <c r="A9" s="287"/>
      <c r="B9" s="288"/>
      <c r="C9" s="285"/>
      <c r="D9" s="11"/>
      <c r="E9" s="1">
        <v>2</v>
      </c>
      <c r="F9" s="15"/>
      <c r="G9" s="15"/>
      <c r="H9" s="42">
        <v>2</v>
      </c>
      <c r="I9" s="42"/>
      <c r="J9" s="31"/>
      <c r="K9" s="17">
        <f t="shared" si="0"/>
        <v>0</v>
      </c>
      <c r="L9" s="197"/>
      <c r="M9" s="21"/>
      <c r="N9" s="198"/>
      <c r="O9" s="20"/>
      <c r="P9" s="20"/>
      <c r="Q9" s="123"/>
      <c r="R9" s="122"/>
      <c r="S9" s="122"/>
      <c r="T9" s="122"/>
    </row>
    <row r="10" spans="1:20" ht="12.75">
      <c r="A10" s="287"/>
      <c r="B10" s="288"/>
      <c r="C10" s="285"/>
      <c r="D10" s="11"/>
      <c r="E10" s="1"/>
      <c r="F10" s="15"/>
      <c r="G10" s="15"/>
      <c r="H10" s="42">
        <f>H9+1</f>
        <v>3</v>
      </c>
      <c r="I10" s="42"/>
      <c r="J10" s="31"/>
      <c r="K10" s="17">
        <f t="shared" si="0"/>
        <v>0</v>
      </c>
      <c r="L10" s="197"/>
      <c r="M10" s="21"/>
      <c r="N10" s="198"/>
      <c r="O10" s="20"/>
      <c r="P10" s="20"/>
      <c r="Q10" s="123"/>
      <c r="R10" s="122"/>
      <c r="S10" s="122"/>
      <c r="T10" s="122"/>
    </row>
    <row r="11" spans="1:20" ht="12.75">
      <c r="A11" s="287"/>
      <c r="B11" s="288"/>
      <c r="C11" s="285"/>
      <c r="D11" s="11"/>
      <c r="E11" s="1"/>
      <c r="F11" s="15"/>
      <c r="G11" s="15"/>
      <c r="H11" s="42">
        <f>H10+1</f>
        <v>4</v>
      </c>
      <c r="I11" s="42"/>
      <c r="J11" s="31"/>
      <c r="K11" s="17">
        <f t="shared" si="0"/>
        <v>0</v>
      </c>
      <c r="L11" s="197"/>
      <c r="M11" s="21"/>
      <c r="N11" s="198"/>
      <c r="O11" s="20"/>
      <c r="P11" s="20"/>
      <c r="Q11" s="123"/>
      <c r="R11" s="122"/>
      <c r="S11" s="122"/>
      <c r="T11" s="122"/>
    </row>
    <row r="12" spans="1:20" ht="12.75">
      <c r="A12" s="287"/>
      <c r="B12" s="288"/>
      <c r="C12" s="285"/>
      <c r="D12" s="11"/>
      <c r="E12" s="1"/>
      <c r="F12" s="15"/>
      <c r="G12" s="15"/>
      <c r="H12" s="42">
        <f>H11+1</f>
        <v>5</v>
      </c>
      <c r="I12" s="42"/>
      <c r="J12" s="31"/>
      <c r="K12" s="17">
        <f t="shared" si="0"/>
        <v>0</v>
      </c>
      <c r="L12" s="197"/>
      <c r="M12" s="21"/>
      <c r="N12" s="198"/>
      <c r="O12" s="20"/>
      <c r="P12" s="20"/>
      <c r="Q12" s="123"/>
      <c r="R12" s="122"/>
      <c r="S12" s="122"/>
      <c r="T12" s="122"/>
    </row>
    <row r="13" spans="1:20" ht="13.5" thickBot="1">
      <c r="A13" s="287"/>
      <c r="B13" s="288"/>
      <c r="C13" s="285"/>
      <c r="D13" s="12"/>
      <c r="E13" s="4"/>
      <c r="F13" s="16">
        <f>SUM(F8:F12)</f>
        <v>0</v>
      </c>
      <c r="G13" s="16">
        <f>F13+D13</f>
        <v>0</v>
      </c>
      <c r="H13" s="42"/>
      <c r="I13" s="42"/>
      <c r="J13" s="25">
        <f>SUM(J7:J12)</f>
        <v>0</v>
      </c>
      <c r="K13" s="47">
        <f>SUM(K7:K12)</f>
        <v>0</v>
      </c>
      <c r="L13" s="47">
        <f>SUM(L7:L12)</f>
        <v>0</v>
      </c>
      <c r="M13" s="21"/>
      <c r="N13" s="25">
        <f>SUM(N7:N12)</f>
        <v>0</v>
      </c>
      <c r="O13" s="20"/>
      <c r="P13" s="20"/>
      <c r="Q13" s="123"/>
      <c r="R13" s="122"/>
      <c r="S13" s="122"/>
      <c r="T13" s="122"/>
    </row>
    <row r="14" spans="1:20" ht="12.75">
      <c r="A14" s="287">
        <f>A8+1</f>
        <v>2</v>
      </c>
      <c r="B14" s="288"/>
      <c r="C14" s="285"/>
      <c r="D14" s="11"/>
      <c r="E14" s="1"/>
      <c r="F14" s="15"/>
      <c r="G14" s="15"/>
      <c r="H14" s="42">
        <v>1</v>
      </c>
      <c r="I14" s="42"/>
      <c r="J14" s="31"/>
      <c r="K14" s="17">
        <f t="shared" si="0"/>
        <v>0</v>
      </c>
      <c r="L14" s="197"/>
      <c r="M14" s="21"/>
      <c r="N14" s="198"/>
      <c r="O14" s="20"/>
      <c r="P14" s="20"/>
      <c r="Q14" s="123"/>
      <c r="R14" s="122"/>
      <c r="S14" s="122"/>
      <c r="T14" s="122"/>
    </row>
    <row r="15" spans="1:20" ht="12.75">
      <c r="A15" s="287"/>
      <c r="B15" s="288"/>
      <c r="C15" s="285"/>
      <c r="D15" s="11"/>
      <c r="E15" s="1"/>
      <c r="F15" s="15"/>
      <c r="G15" s="15"/>
      <c r="H15" s="42">
        <v>2</v>
      </c>
      <c r="I15" s="42"/>
      <c r="J15" s="31"/>
      <c r="K15" s="17">
        <f t="shared" si="0"/>
        <v>0</v>
      </c>
      <c r="L15" s="197"/>
      <c r="M15" s="21"/>
      <c r="N15" s="198"/>
      <c r="O15" s="20"/>
      <c r="P15" s="20"/>
      <c r="Q15" s="123"/>
      <c r="R15" s="122"/>
      <c r="S15" s="122"/>
      <c r="T15" s="122"/>
    </row>
    <row r="16" spans="1:20" ht="12.75">
      <c r="A16" s="287"/>
      <c r="B16" s="288"/>
      <c r="C16" s="285"/>
      <c r="D16" s="11"/>
      <c r="E16" s="1"/>
      <c r="F16" s="15"/>
      <c r="G16" s="15"/>
      <c r="H16" s="42">
        <f>H15+1</f>
        <v>3</v>
      </c>
      <c r="I16" s="42"/>
      <c r="J16" s="31"/>
      <c r="K16" s="17">
        <f t="shared" si="0"/>
        <v>0</v>
      </c>
      <c r="L16" s="197"/>
      <c r="M16" s="21"/>
      <c r="N16" s="198"/>
      <c r="O16" s="20"/>
      <c r="P16" s="20"/>
      <c r="Q16" s="123"/>
      <c r="R16" s="122"/>
      <c r="S16" s="122"/>
      <c r="T16" s="122"/>
    </row>
    <row r="17" spans="1:20" ht="12.75">
      <c r="A17" s="287"/>
      <c r="B17" s="288"/>
      <c r="C17" s="285"/>
      <c r="D17" s="11"/>
      <c r="E17" s="1"/>
      <c r="F17" s="15"/>
      <c r="G17" s="15"/>
      <c r="H17" s="42">
        <f>H16+1</f>
        <v>4</v>
      </c>
      <c r="I17" s="42"/>
      <c r="J17" s="31"/>
      <c r="K17" s="17">
        <f t="shared" si="0"/>
        <v>0</v>
      </c>
      <c r="L17" s="197"/>
      <c r="M17" s="21"/>
      <c r="N17" s="198"/>
      <c r="O17" s="20"/>
      <c r="P17" s="20"/>
      <c r="Q17" s="123"/>
      <c r="R17" s="122"/>
      <c r="S17" s="122"/>
      <c r="T17" s="122"/>
    </row>
    <row r="18" spans="1:20" ht="12.75">
      <c r="A18" s="287"/>
      <c r="B18" s="288"/>
      <c r="C18" s="285"/>
      <c r="D18" s="11"/>
      <c r="E18" s="1"/>
      <c r="F18" s="15"/>
      <c r="G18" s="15"/>
      <c r="H18" s="42">
        <f>H17+1</f>
        <v>5</v>
      </c>
      <c r="I18" s="42"/>
      <c r="J18" s="31"/>
      <c r="K18" s="17">
        <f t="shared" si="0"/>
        <v>0</v>
      </c>
      <c r="L18" s="197"/>
      <c r="M18" s="21"/>
      <c r="N18" s="198"/>
      <c r="O18" s="20"/>
      <c r="P18" s="20"/>
      <c r="Q18" s="123"/>
      <c r="R18" s="122"/>
      <c r="S18" s="122"/>
      <c r="T18" s="122"/>
    </row>
    <row r="19" spans="1:20" ht="13.5" thickBot="1">
      <c r="A19" s="287"/>
      <c r="B19" s="288"/>
      <c r="C19" s="285"/>
      <c r="D19" s="12"/>
      <c r="E19" s="4"/>
      <c r="F19" s="16">
        <f>SUM(F14:F18)</f>
        <v>0</v>
      </c>
      <c r="G19" s="16">
        <f>F19+D19</f>
        <v>0</v>
      </c>
      <c r="H19" s="42"/>
      <c r="I19" s="42"/>
      <c r="J19" s="25">
        <f>SUM(J14:J18)</f>
        <v>0</v>
      </c>
      <c r="K19" s="47">
        <f>SUM(K14:K18)</f>
        <v>0</v>
      </c>
      <c r="L19" s="47">
        <f>SUM(L14:L18)</f>
        <v>0</v>
      </c>
      <c r="M19" s="21"/>
      <c r="N19" s="25">
        <f>SUM(N14:N18)</f>
        <v>0</v>
      </c>
      <c r="O19" s="20"/>
      <c r="P19" s="20"/>
      <c r="Q19" s="123"/>
      <c r="R19" s="122"/>
      <c r="S19" s="122"/>
      <c r="T19" s="122"/>
    </row>
    <row r="20" spans="1:20" ht="12.75">
      <c r="A20" s="287">
        <f>A14+1</f>
        <v>3</v>
      </c>
      <c r="B20" s="288"/>
      <c r="C20" s="285"/>
      <c r="D20" s="11"/>
      <c r="E20" s="1"/>
      <c r="F20" s="15"/>
      <c r="G20" s="15"/>
      <c r="H20" s="42">
        <v>1</v>
      </c>
      <c r="I20" s="42"/>
      <c r="J20" s="31"/>
      <c r="K20" s="17">
        <f t="shared" si="0"/>
        <v>0</v>
      </c>
      <c r="L20" s="197"/>
      <c r="M20" s="21"/>
      <c r="N20" s="198"/>
      <c r="O20" s="20"/>
      <c r="P20" s="20"/>
      <c r="Q20" s="123"/>
      <c r="R20" s="122"/>
      <c r="S20" s="122"/>
      <c r="T20" s="122"/>
    </row>
    <row r="21" spans="1:20" ht="12.75">
      <c r="A21" s="287"/>
      <c r="B21" s="288"/>
      <c r="C21" s="285"/>
      <c r="D21" s="11"/>
      <c r="E21" s="1"/>
      <c r="F21" s="15"/>
      <c r="G21" s="15"/>
      <c r="H21" s="42">
        <v>2</v>
      </c>
      <c r="I21" s="42"/>
      <c r="J21" s="31"/>
      <c r="K21" s="17">
        <f t="shared" si="0"/>
        <v>0</v>
      </c>
      <c r="L21" s="197"/>
      <c r="M21" s="21"/>
      <c r="N21" s="198"/>
      <c r="O21" s="20"/>
      <c r="P21" s="20"/>
      <c r="Q21" s="123"/>
      <c r="R21" s="122"/>
      <c r="S21" s="122"/>
      <c r="T21" s="122"/>
    </row>
    <row r="22" spans="1:20" ht="12.75">
      <c r="A22" s="287"/>
      <c r="B22" s="288"/>
      <c r="C22" s="285"/>
      <c r="D22" s="11"/>
      <c r="E22" s="1"/>
      <c r="F22" s="15"/>
      <c r="G22" s="15"/>
      <c r="H22" s="42">
        <f>H21+1</f>
        <v>3</v>
      </c>
      <c r="I22" s="42"/>
      <c r="J22" s="31"/>
      <c r="K22" s="17">
        <f t="shared" si="0"/>
        <v>0</v>
      </c>
      <c r="L22" s="197"/>
      <c r="M22" s="21"/>
      <c r="N22" s="198"/>
      <c r="O22" s="20"/>
      <c r="P22" s="20"/>
      <c r="Q22" s="123"/>
      <c r="R22" s="122"/>
      <c r="S22" s="122"/>
      <c r="T22" s="122"/>
    </row>
    <row r="23" spans="1:20" ht="12.75">
      <c r="A23" s="287"/>
      <c r="B23" s="288"/>
      <c r="C23" s="285"/>
      <c r="D23" s="11"/>
      <c r="E23" s="1"/>
      <c r="F23" s="15"/>
      <c r="G23" s="15"/>
      <c r="H23" s="42">
        <f>H22+1</f>
        <v>4</v>
      </c>
      <c r="I23" s="42"/>
      <c r="J23" s="31"/>
      <c r="K23" s="17">
        <f t="shared" si="0"/>
        <v>0</v>
      </c>
      <c r="L23" s="197"/>
      <c r="M23" s="21"/>
      <c r="N23" s="198"/>
      <c r="O23" s="20"/>
      <c r="P23" s="20"/>
      <c r="Q23" s="123"/>
      <c r="R23" s="122"/>
      <c r="S23" s="122"/>
      <c r="T23" s="122"/>
    </row>
    <row r="24" spans="1:20" ht="12.75">
      <c r="A24" s="287"/>
      <c r="B24" s="288"/>
      <c r="C24" s="285"/>
      <c r="D24" s="11"/>
      <c r="E24" s="1"/>
      <c r="F24" s="15"/>
      <c r="G24" s="15"/>
      <c r="H24" s="42">
        <f>H23+1</f>
        <v>5</v>
      </c>
      <c r="I24" s="42"/>
      <c r="J24" s="31"/>
      <c r="K24" s="17">
        <f t="shared" si="0"/>
        <v>0</v>
      </c>
      <c r="L24" s="197"/>
      <c r="M24" s="21"/>
      <c r="N24" s="198"/>
      <c r="O24" s="20"/>
      <c r="P24" s="20"/>
      <c r="Q24" s="123"/>
      <c r="R24" s="122"/>
      <c r="S24" s="122"/>
      <c r="T24" s="122"/>
    </row>
    <row r="25" spans="1:20" ht="13.5" thickBot="1">
      <c r="A25" s="287"/>
      <c r="B25" s="288"/>
      <c r="C25" s="285"/>
      <c r="D25" s="12"/>
      <c r="E25" s="4"/>
      <c r="F25" s="16">
        <f>SUM(F20:F24)</f>
        <v>0</v>
      </c>
      <c r="G25" s="16">
        <f>F25+D25</f>
        <v>0</v>
      </c>
      <c r="H25" s="42"/>
      <c r="I25" s="42"/>
      <c r="J25" s="25">
        <f>SUM(J20:J24)</f>
        <v>0</v>
      </c>
      <c r="K25" s="47">
        <f>SUM(K20:K24)</f>
        <v>0</v>
      </c>
      <c r="L25" s="47">
        <f>SUM(L20:L24)</f>
        <v>0</v>
      </c>
      <c r="M25" s="21"/>
      <c r="N25" s="25">
        <f>SUM(N20:N24)</f>
        <v>0</v>
      </c>
      <c r="O25" s="20"/>
      <c r="P25" s="20"/>
      <c r="Q25" s="123"/>
      <c r="R25" s="122"/>
      <c r="S25" s="122"/>
      <c r="T25" s="122"/>
    </row>
    <row r="26" spans="1:20" ht="12.75">
      <c r="A26" s="287">
        <f>A20+1</f>
        <v>4</v>
      </c>
      <c r="B26" s="288"/>
      <c r="C26" s="285"/>
      <c r="D26" s="11"/>
      <c r="E26" s="1"/>
      <c r="F26" s="15"/>
      <c r="G26" s="15"/>
      <c r="H26" s="42">
        <v>1</v>
      </c>
      <c r="I26" s="42"/>
      <c r="J26" s="31"/>
      <c r="K26" s="17">
        <f t="shared" si="0"/>
        <v>0</v>
      </c>
      <c r="L26" s="197"/>
      <c r="M26" s="21"/>
      <c r="N26" s="198"/>
      <c r="O26" s="20"/>
      <c r="P26" s="20"/>
      <c r="Q26" s="123"/>
      <c r="R26" s="122"/>
      <c r="S26" s="122"/>
      <c r="T26" s="122"/>
    </row>
    <row r="27" spans="1:20" ht="12.75">
      <c r="A27" s="287"/>
      <c r="B27" s="288"/>
      <c r="C27" s="285"/>
      <c r="D27" s="11"/>
      <c r="E27" s="1"/>
      <c r="F27" s="15"/>
      <c r="G27" s="15"/>
      <c r="H27" s="42">
        <v>2</v>
      </c>
      <c r="I27" s="42"/>
      <c r="J27" s="31"/>
      <c r="K27" s="17">
        <f t="shared" si="0"/>
        <v>0</v>
      </c>
      <c r="L27" s="197"/>
      <c r="M27" s="21"/>
      <c r="N27" s="198"/>
      <c r="O27" s="20"/>
      <c r="P27" s="20"/>
      <c r="Q27" s="123"/>
      <c r="R27" s="122"/>
      <c r="S27" s="122"/>
      <c r="T27" s="122"/>
    </row>
    <row r="28" spans="1:20" ht="12.75">
      <c r="A28" s="287"/>
      <c r="B28" s="288"/>
      <c r="C28" s="285"/>
      <c r="D28" s="11"/>
      <c r="E28" s="1"/>
      <c r="F28" s="15"/>
      <c r="G28" s="15"/>
      <c r="H28" s="42">
        <f>H27+1</f>
        <v>3</v>
      </c>
      <c r="I28" s="42"/>
      <c r="J28" s="31"/>
      <c r="K28" s="17">
        <f t="shared" si="0"/>
        <v>0</v>
      </c>
      <c r="L28" s="197"/>
      <c r="M28" s="21"/>
      <c r="N28" s="198"/>
      <c r="O28" s="20"/>
      <c r="P28" s="20"/>
      <c r="Q28" s="123"/>
      <c r="R28" s="122"/>
      <c r="S28" s="122"/>
      <c r="T28" s="122"/>
    </row>
    <row r="29" spans="1:20" ht="12.75">
      <c r="A29" s="287"/>
      <c r="B29" s="288"/>
      <c r="C29" s="285"/>
      <c r="D29" s="11"/>
      <c r="E29" s="1"/>
      <c r="F29" s="15"/>
      <c r="G29" s="15"/>
      <c r="H29" s="42">
        <f>H28+1</f>
        <v>4</v>
      </c>
      <c r="I29" s="42"/>
      <c r="J29" s="31"/>
      <c r="K29" s="17">
        <f t="shared" si="0"/>
        <v>0</v>
      </c>
      <c r="L29" s="197"/>
      <c r="M29" s="21"/>
      <c r="N29" s="198"/>
      <c r="O29" s="20"/>
      <c r="P29" s="20"/>
      <c r="Q29" s="123"/>
      <c r="R29" s="122"/>
      <c r="S29" s="122"/>
      <c r="T29" s="122"/>
    </row>
    <row r="30" spans="1:20" ht="12.75">
      <c r="A30" s="287"/>
      <c r="B30" s="288"/>
      <c r="C30" s="285"/>
      <c r="D30" s="11"/>
      <c r="E30" s="1"/>
      <c r="F30" s="15"/>
      <c r="G30" s="15"/>
      <c r="H30" s="42">
        <f>H29+1</f>
        <v>5</v>
      </c>
      <c r="I30" s="42"/>
      <c r="J30" s="31"/>
      <c r="K30" s="17">
        <f t="shared" si="0"/>
        <v>0</v>
      </c>
      <c r="L30" s="197"/>
      <c r="M30" s="21"/>
      <c r="N30" s="198"/>
      <c r="O30" s="20"/>
      <c r="P30" s="20"/>
      <c r="Q30" s="123"/>
      <c r="R30" s="122"/>
      <c r="S30" s="122"/>
      <c r="T30" s="122"/>
    </row>
    <row r="31" spans="1:20" ht="13.5" thickBot="1">
      <c r="A31" s="287"/>
      <c r="B31" s="288"/>
      <c r="C31" s="285"/>
      <c r="D31" s="12"/>
      <c r="E31" s="4"/>
      <c r="F31" s="16">
        <f>SUM(F26:F30)</f>
        <v>0</v>
      </c>
      <c r="G31" s="16">
        <f>F31+D31</f>
        <v>0</v>
      </c>
      <c r="H31" s="42"/>
      <c r="I31" s="42"/>
      <c r="J31" s="25">
        <f>SUM(J26:J30)</f>
        <v>0</v>
      </c>
      <c r="K31" s="47">
        <f>SUM(K26:K30)</f>
        <v>0</v>
      </c>
      <c r="L31" s="47">
        <f>SUM(L26:L30)</f>
        <v>0</v>
      </c>
      <c r="M31" s="21"/>
      <c r="N31" s="25">
        <f>SUM(N26:N30)</f>
        <v>0</v>
      </c>
      <c r="O31" s="20"/>
      <c r="P31" s="20"/>
      <c r="Q31" s="123"/>
      <c r="R31" s="122"/>
      <c r="S31" s="122"/>
      <c r="T31" s="122"/>
    </row>
    <row r="32" spans="1:20" ht="12.75">
      <c r="A32" s="287">
        <f>A26+1</f>
        <v>5</v>
      </c>
      <c r="B32" s="288"/>
      <c r="C32" s="285"/>
      <c r="D32" s="11"/>
      <c r="E32" s="1"/>
      <c r="F32" s="15"/>
      <c r="G32" s="15"/>
      <c r="H32" s="42">
        <v>1</v>
      </c>
      <c r="I32" s="42"/>
      <c r="J32" s="31"/>
      <c r="K32" s="17">
        <f t="shared" si="0"/>
        <v>0</v>
      </c>
      <c r="L32" s="197"/>
      <c r="M32" s="21"/>
      <c r="N32" s="198"/>
      <c r="O32" s="20"/>
      <c r="P32" s="20"/>
      <c r="Q32" s="123"/>
      <c r="R32" s="122"/>
      <c r="S32" s="122"/>
      <c r="T32" s="122"/>
    </row>
    <row r="33" spans="1:20" ht="12.75">
      <c r="A33" s="287"/>
      <c r="B33" s="288"/>
      <c r="C33" s="285"/>
      <c r="D33" s="11"/>
      <c r="E33" s="1"/>
      <c r="F33" s="15"/>
      <c r="G33" s="15"/>
      <c r="H33" s="42">
        <v>2</v>
      </c>
      <c r="I33" s="42"/>
      <c r="J33" s="31"/>
      <c r="K33" s="17">
        <f t="shared" si="0"/>
        <v>0</v>
      </c>
      <c r="L33" s="197"/>
      <c r="M33" s="21"/>
      <c r="N33" s="198"/>
      <c r="O33" s="20"/>
      <c r="P33" s="20"/>
      <c r="Q33" s="123"/>
      <c r="R33" s="122"/>
      <c r="S33" s="122"/>
      <c r="T33" s="122"/>
    </row>
    <row r="34" spans="1:20" ht="12.75">
      <c r="A34" s="287"/>
      <c r="B34" s="288"/>
      <c r="C34" s="285"/>
      <c r="D34" s="11"/>
      <c r="E34" s="1"/>
      <c r="F34" s="15"/>
      <c r="G34" s="15"/>
      <c r="H34" s="42">
        <f>H33+1</f>
        <v>3</v>
      </c>
      <c r="I34" s="42"/>
      <c r="J34" s="31"/>
      <c r="K34" s="17">
        <f t="shared" si="0"/>
        <v>0</v>
      </c>
      <c r="L34" s="197"/>
      <c r="M34" s="21"/>
      <c r="N34" s="198"/>
      <c r="O34" s="20"/>
      <c r="P34" s="20"/>
      <c r="Q34" s="123"/>
      <c r="R34" s="122"/>
      <c r="S34" s="122"/>
      <c r="T34" s="122"/>
    </row>
    <row r="35" spans="1:20" ht="12.75">
      <c r="A35" s="287"/>
      <c r="B35" s="288"/>
      <c r="C35" s="285"/>
      <c r="D35" s="11"/>
      <c r="E35" s="1"/>
      <c r="F35" s="15"/>
      <c r="G35" s="15"/>
      <c r="H35" s="42">
        <f>H34+1</f>
        <v>4</v>
      </c>
      <c r="I35" s="42"/>
      <c r="J35" s="31"/>
      <c r="K35" s="17">
        <f t="shared" si="0"/>
        <v>0</v>
      </c>
      <c r="L35" s="197"/>
      <c r="M35" s="21"/>
      <c r="N35" s="198"/>
      <c r="O35" s="20"/>
      <c r="P35" s="20"/>
      <c r="Q35" s="123"/>
      <c r="R35" s="122"/>
      <c r="S35" s="122"/>
      <c r="T35" s="122"/>
    </row>
    <row r="36" spans="1:20" ht="12.75">
      <c r="A36" s="287"/>
      <c r="B36" s="288"/>
      <c r="C36" s="285"/>
      <c r="D36" s="11"/>
      <c r="E36" s="1"/>
      <c r="F36" s="15"/>
      <c r="G36" s="15"/>
      <c r="H36" s="42">
        <f>H35+1</f>
        <v>5</v>
      </c>
      <c r="I36" s="42"/>
      <c r="J36" s="31"/>
      <c r="K36" s="17">
        <f t="shared" si="0"/>
        <v>0</v>
      </c>
      <c r="L36" s="197"/>
      <c r="M36" s="21"/>
      <c r="N36" s="198"/>
      <c r="O36" s="20"/>
      <c r="P36" s="20"/>
      <c r="Q36" s="123"/>
      <c r="R36" s="122"/>
      <c r="S36" s="122"/>
      <c r="T36" s="122"/>
    </row>
    <row r="37" spans="1:20" ht="13.5" thickBot="1">
      <c r="A37" s="287"/>
      <c r="B37" s="288"/>
      <c r="C37" s="285"/>
      <c r="D37" s="12"/>
      <c r="E37" s="4"/>
      <c r="F37" s="16">
        <f>SUM(F32:F36)</f>
        <v>0</v>
      </c>
      <c r="G37" s="16">
        <f>F37+D37</f>
        <v>0</v>
      </c>
      <c r="H37" s="42"/>
      <c r="I37" s="42"/>
      <c r="J37" s="25">
        <f>SUM(J32:J36)</f>
        <v>0</v>
      </c>
      <c r="K37" s="47">
        <f>SUM(K32:K36)</f>
        <v>0</v>
      </c>
      <c r="L37" s="47">
        <f>SUM(L32:L36)</f>
        <v>0</v>
      </c>
      <c r="M37" s="21"/>
      <c r="N37" s="25">
        <f>SUM(N32:N36)</f>
        <v>0</v>
      </c>
      <c r="O37" s="20"/>
      <c r="P37" s="20"/>
      <c r="Q37" s="123"/>
      <c r="R37" s="122"/>
      <c r="S37" s="122"/>
      <c r="T37" s="122"/>
    </row>
    <row r="38" spans="1:20" ht="12.75">
      <c r="A38" s="287">
        <f>A32+1</f>
        <v>6</v>
      </c>
      <c r="B38" s="288"/>
      <c r="C38" s="285"/>
      <c r="D38" s="11"/>
      <c r="E38" s="1"/>
      <c r="F38" s="15"/>
      <c r="G38" s="15"/>
      <c r="H38" s="42">
        <v>1</v>
      </c>
      <c r="I38" s="42"/>
      <c r="J38" s="31"/>
      <c r="K38" s="17">
        <f t="shared" si="0"/>
        <v>0</v>
      </c>
      <c r="L38" s="197"/>
      <c r="M38" s="21"/>
      <c r="N38" s="27"/>
      <c r="O38" s="20"/>
      <c r="P38" s="20"/>
      <c r="Q38" s="123"/>
      <c r="R38" s="122"/>
      <c r="S38" s="122"/>
      <c r="T38" s="122"/>
    </row>
    <row r="39" spans="1:20" ht="12.75">
      <c r="A39" s="287"/>
      <c r="B39" s="288"/>
      <c r="C39" s="285"/>
      <c r="D39" s="11"/>
      <c r="E39" s="1"/>
      <c r="F39" s="15"/>
      <c r="G39" s="15"/>
      <c r="H39" s="42">
        <v>2</v>
      </c>
      <c r="I39" s="42"/>
      <c r="J39" s="31"/>
      <c r="K39" s="17">
        <f t="shared" si="0"/>
        <v>0</v>
      </c>
      <c r="L39" s="197"/>
      <c r="M39" s="21"/>
      <c r="N39" s="27"/>
      <c r="O39" s="20"/>
      <c r="P39" s="20"/>
      <c r="Q39" s="123"/>
      <c r="R39" s="122"/>
      <c r="S39" s="122"/>
      <c r="T39" s="122"/>
    </row>
    <row r="40" spans="1:20" ht="12.75">
      <c r="A40" s="287"/>
      <c r="B40" s="288"/>
      <c r="C40" s="285"/>
      <c r="D40" s="11"/>
      <c r="E40" s="1"/>
      <c r="F40" s="15"/>
      <c r="G40" s="15"/>
      <c r="H40" s="42">
        <f>H39+1</f>
        <v>3</v>
      </c>
      <c r="I40" s="42"/>
      <c r="J40" s="31"/>
      <c r="K40" s="17">
        <f t="shared" si="0"/>
        <v>0</v>
      </c>
      <c r="L40" s="197"/>
      <c r="M40" s="21"/>
      <c r="N40" s="27"/>
      <c r="O40" s="20"/>
      <c r="P40" s="20"/>
      <c r="Q40" s="123"/>
      <c r="R40" s="122"/>
      <c r="S40" s="122"/>
      <c r="T40" s="122"/>
    </row>
    <row r="41" spans="1:20" ht="12.75">
      <c r="A41" s="287"/>
      <c r="B41" s="288"/>
      <c r="C41" s="285"/>
      <c r="D41" s="11"/>
      <c r="E41" s="1"/>
      <c r="F41" s="15"/>
      <c r="G41" s="15"/>
      <c r="H41" s="42">
        <f>H40+1</f>
        <v>4</v>
      </c>
      <c r="I41" s="42"/>
      <c r="J41" s="31"/>
      <c r="K41" s="17">
        <f t="shared" si="0"/>
        <v>0</v>
      </c>
      <c r="L41" s="197"/>
      <c r="M41" s="21"/>
      <c r="N41" s="27"/>
      <c r="O41" s="20"/>
      <c r="P41" s="20"/>
      <c r="Q41" s="123"/>
      <c r="R41" s="122"/>
      <c r="S41" s="122"/>
      <c r="T41" s="122"/>
    </row>
    <row r="42" spans="1:20" ht="12.75">
      <c r="A42" s="287"/>
      <c r="B42" s="288"/>
      <c r="C42" s="285"/>
      <c r="D42" s="11"/>
      <c r="E42" s="1"/>
      <c r="F42" s="15"/>
      <c r="G42" s="15"/>
      <c r="H42" s="42">
        <f>H41+1</f>
        <v>5</v>
      </c>
      <c r="I42" s="42"/>
      <c r="J42" s="31"/>
      <c r="K42" s="17">
        <f t="shared" si="0"/>
        <v>0</v>
      </c>
      <c r="L42" s="197"/>
      <c r="M42" s="21"/>
      <c r="N42" s="27"/>
      <c r="O42" s="20"/>
      <c r="P42" s="20"/>
      <c r="Q42" s="123"/>
      <c r="R42" s="122"/>
      <c r="S42" s="122"/>
      <c r="T42" s="122"/>
    </row>
    <row r="43" spans="1:20" ht="13.5" thickBot="1">
      <c r="A43" s="287"/>
      <c r="B43" s="288"/>
      <c r="C43" s="285"/>
      <c r="D43" s="12"/>
      <c r="E43" s="4"/>
      <c r="F43" s="16">
        <f>SUM(F38:F42)</f>
        <v>0</v>
      </c>
      <c r="G43" s="16">
        <f>F43+D43</f>
        <v>0</v>
      </c>
      <c r="H43" s="42"/>
      <c r="I43" s="42"/>
      <c r="J43" s="25">
        <f>SUM(J39:J42)</f>
        <v>0</v>
      </c>
      <c r="K43" s="47">
        <f>SUM(K38:K42)</f>
        <v>0</v>
      </c>
      <c r="L43" s="47">
        <f>SUM(L38:L42)</f>
        <v>0</v>
      </c>
      <c r="M43" s="21"/>
      <c r="N43" s="25">
        <f>SUM(N38:N42)</f>
        <v>0</v>
      </c>
      <c r="O43" s="20"/>
      <c r="P43" s="20"/>
      <c r="Q43" s="123"/>
      <c r="R43" s="122"/>
      <c r="S43" s="122"/>
      <c r="T43" s="122"/>
    </row>
    <row r="44" spans="1:20" ht="12.75">
      <c r="A44" s="287">
        <f>A38+1</f>
        <v>7</v>
      </c>
      <c r="B44" s="288"/>
      <c r="C44" s="285"/>
      <c r="D44" s="11"/>
      <c r="E44" s="1"/>
      <c r="F44" s="15"/>
      <c r="G44" s="15"/>
      <c r="H44" s="42">
        <v>1</v>
      </c>
      <c r="I44" s="42"/>
      <c r="J44" s="31"/>
      <c r="K44" s="17">
        <f t="shared" si="0"/>
        <v>0</v>
      </c>
      <c r="L44" s="197"/>
      <c r="M44" s="21"/>
      <c r="N44" s="198"/>
      <c r="O44" s="20"/>
      <c r="P44" s="20"/>
      <c r="Q44" s="123"/>
      <c r="R44" s="122"/>
      <c r="S44" s="122"/>
      <c r="T44" s="122"/>
    </row>
    <row r="45" spans="1:20" ht="12.75">
      <c r="A45" s="287"/>
      <c r="B45" s="288"/>
      <c r="C45" s="285"/>
      <c r="D45" s="11"/>
      <c r="E45" s="1"/>
      <c r="F45" s="15"/>
      <c r="G45" s="15"/>
      <c r="H45" s="42">
        <v>2</v>
      </c>
      <c r="I45" s="42"/>
      <c r="J45" s="31"/>
      <c r="K45" s="17">
        <f t="shared" si="0"/>
        <v>0</v>
      </c>
      <c r="L45" s="197"/>
      <c r="M45" s="21"/>
      <c r="N45" s="198"/>
      <c r="O45" s="20"/>
      <c r="P45" s="20"/>
      <c r="Q45" s="123"/>
      <c r="R45" s="122"/>
      <c r="S45" s="122"/>
      <c r="T45" s="122"/>
    </row>
    <row r="46" spans="1:20" ht="12.75">
      <c r="A46" s="287"/>
      <c r="B46" s="288"/>
      <c r="C46" s="285"/>
      <c r="D46" s="11"/>
      <c r="E46" s="1"/>
      <c r="F46" s="15"/>
      <c r="G46" s="15"/>
      <c r="H46" s="42">
        <f>H45+1</f>
        <v>3</v>
      </c>
      <c r="I46" s="42"/>
      <c r="J46" s="31"/>
      <c r="K46" s="17">
        <f t="shared" si="0"/>
        <v>0</v>
      </c>
      <c r="L46" s="197"/>
      <c r="M46" s="21"/>
      <c r="N46" s="198"/>
      <c r="O46" s="20"/>
      <c r="P46" s="20"/>
      <c r="Q46" s="123"/>
      <c r="R46" s="122"/>
      <c r="S46" s="122"/>
      <c r="T46" s="122"/>
    </row>
    <row r="47" spans="1:20" ht="12.75">
      <c r="A47" s="287"/>
      <c r="B47" s="288"/>
      <c r="C47" s="285"/>
      <c r="D47" s="11"/>
      <c r="E47" s="1"/>
      <c r="F47" s="15"/>
      <c r="G47" s="15"/>
      <c r="H47" s="42">
        <f>H46+1</f>
        <v>4</v>
      </c>
      <c r="I47" s="42"/>
      <c r="J47" s="31"/>
      <c r="K47" s="17">
        <f t="shared" si="0"/>
        <v>0</v>
      </c>
      <c r="L47" s="197"/>
      <c r="M47" s="21"/>
      <c r="N47" s="198"/>
      <c r="O47" s="20"/>
      <c r="P47" s="20"/>
      <c r="Q47" s="123"/>
      <c r="R47" s="122"/>
      <c r="S47" s="122"/>
      <c r="T47" s="122"/>
    </row>
    <row r="48" spans="1:20" ht="12.75">
      <c r="A48" s="287"/>
      <c r="B48" s="288"/>
      <c r="C48" s="285"/>
      <c r="D48" s="11"/>
      <c r="E48" s="1"/>
      <c r="F48" s="15"/>
      <c r="G48" s="15"/>
      <c r="H48" s="42">
        <f>H47+1</f>
        <v>5</v>
      </c>
      <c r="I48" s="42"/>
      <c r="J48" s="31"/>
      <c r="K48" s="17">
        <f t="shared" si="0"/>
        <v>0</v>
      </c>
      <c r="L48" s="197"/>
      <c r="M48" s="21"/>
      <c r="N48" s="198"/>
      <c r="O48" s="20"/>
      <c r="P48" s="20"/>
      <c r="Q48" s="123"/>
      <c r="R48" s="122"/>
      <c r="S48" s="122"/>
      <c r="T48" s="122"/>
    </row>
    <row r="49" spans="1:20" ht="13.5" thickBot="1">
      <c r="A49" s="287"/>
      <c r="B49" s="288"/>
      <c r="C49" s="285"/>
      <c r="D49" s="12"/>
      <c r="E49" s="4"/>
      <c r="F49" s="16">
        <f>SUM(F44:F48)</f>
        <v>0</v>
      </c>
      <c r="G49" s="16">
        <f>F49+D49</f>
        <v>0</v>
      </c>
      <c r="H49" s="42"/>
      <c r="I49" s="42"/>
      <c r="J49" s="25">
        <f>SUM(J45:J48)</f>
        <v>0</v>
      </c>
      <c r="K49" s="47">
        <f>SUM(K44:K48)</f>
        <v>0</v>
      </c>
      <c r="L49" s="47">
        <f>SUM(L44:L48)</f>
        <v>0</v>
      </c>
      <c r="M49" s="21"/>
      <c r="N49" s="25">
        <f>SUM(N44:N48)</f>
        <v>0</v>
      </c>
      <c r="O49" s="20"/>
      <c r="P49" s="20"/>
      <c r="Q49" s="123"/>
      <c r="R49" s="122"/>
      <c r="S49" s="122"/>
      <c r="T49" s="122"/>
    </row>
    <row r="50" spans="1:20" ht="12.75">
      <c r="A50" s="287">
        <f>A44+1</f>
        <v>8</v>
      </c>
      <c r="B50" s="288"/>
      <c r="C50" s="285"/>
      <c r="D50" s="11"/>
      <c r="E50" s="1"/>
      <c r="F50" s="15"/>
      <c r="G50" s="15"/>
      <c r="H50" s="42">
        <v>1</v>
      </c>
      <c r="I50" s="42"/>
      <c r="J50" s="31"/>
      <c r="K50" s="17">
        <f t="shared" si="0"/>
        <v>0</v>
      </c>
      <c r="L50" s="197"/>
      <c r="M50" s="21"/>
      <c r="N50" s="198"/>
      <c r="O50" s="20"/>
      <c r="P50" s="20"/>
      <c r="Q50" s="123"/>
      <c r="R50" s="122"/>
      <c r="S50" s="122"/>
      <c r="T50" s="122"/>
    </row>
    <row r="51" spans="1:20" ht="12.75">
      <c r="A51" s="287"/>
      <c r="B51" s="288"/>
      <c r="C51" s="285"/>
      <c r="D51" s="11"/>
      <c r="E51" s="1"/>
      <c r="F51" s="15"/>
      <c r="G51" s="15"/>
      <c r="H51" s="42">
        <v>2</v>
      </c>
      <c r="I51" s="42"/>
      <c r="J51" s="31"/>
      <c r="K51" s="17">
        <f t="shared" si="0"/>
        <v>0</v>
      </c>
      <c r="L51" s="197"/>
      <c r="M51" s="21"/>
      <c r="N51" s="198"/>
      <c r="O51" s="20"/>
      <c r="P51" s="20"/>
      <c r="Q51" s="123"/>
      <c r="R51" s="122"/>
      <c r="S51" s="122"/>
      <c r="T51" s="122"/>
    </row>
    <row r="52" spans="1:20" ht="12.75">
      <c r="A52" s="287"/>
      <c r="B52" s="288"/>
      <c r="C52" s="285"/>
      <c r="D52" s="11"/>
      <c r="E52" s="1"/>
      <c r="F52" s="15"/>
      <c r="G52" s="15"/>
      <c r="H52" s="42">
        <f>H51+1</f>
        <v>3</v>
      </c>
      <c r="I52" s="42"/>
      <c r="J52" s="31"/>
      <c r="K52" s="17">
        <f t="shared" si="0"/>
        <v>0</v>
      </c>
      <c r="L52" s="197"/>
      <c r="M52" s="21"/>
      <c r="N52" s="198"/>
      <c r="O52" s="20"/>
      <c r="P52" s="20"/>
      <c r="Q52" s="123"/>
      <c r="R52" s="122"/>
      <c r="S52" s="122"/>
      <c r="T52" s="122"/>
    </row>
    <row r="53" spans="1:20" ht="12.75">
      <c r="A53" s="287"/>
      <c r="B53" s="288"/>
      <c r="C53" s="285"/>
      <c r="D53" s="11"/>
      <c r="E53" s="1"/>
      <c r="F53" s="15"/>
      <c r="G53" s="15"/>
      <c r="H53" s="42">
        <f>H52+1</f>
        <v>4</v>
      </c>
      <c r="I53" s="42"/>
      <c r="J53" s="31"/>
      <c r="K53" s="17">
        <f t="shared" si="0"/>
        <v>0</v>
      </c>
      <c r="L53" s="197"/>
      <c r="M53" s="21"/>
      <c r="N53" s="198"/>
      <c r="O53" s="20"/>
      <c r="P53" s="20"/>
      <c r="Q53" s="123"/>
      <c r="R53" s="122"/>
      <c r="S53" s="122"/>
      <c r="T53" s="122"/>
    </row>
    <row r="54" spans="1:20" ht="12.75">
      <c r="A54" s="287"/>
      <c r="B54" s="288"/>
      <c r="C54" s="285"/>
      <c r="D54" s="11"/>
      <c r="E54" s="1"/>
      <c r="F54" s="15"/>
      <c r="G54" s="15"/>
      <c r="H54" s="42">
        <f>H53+1</f>
        <v>5</v>
      </c>
      <c r="I54" s="42"/>
      <c r="J54" s="31"/>
      <c r="K54" s="17">
        <f t="shared" si="0"/>
        <v>0</v>
      </c>
      <c r="L54" s="197"/>
      <c r="M54" s="21"/>
      <c r="N54" s="198"/>
      <c r="O54" s="20"/>
      <c r="P54" s="20"/>
      <c r="Q54" s="123"/>
      <c r="R54" s="122"/>
      <c r="S54" s="122"/>
      <c r="T54" s="122"/>
    </row>
    <row r="55" spans="1:20" ht="13.5" thickBot="1">
      <c r="A55" s="287"/>
      <c r="B55" s="288"/>
      <c r="C55" s="285"/>
      <c r="D55" s="12"/>
      <c r="E55" s="4"/>
      <c r="F55" s="16">
        <f>SUM(F50:F54)</f>
        <v>0</v>
      </c>
      <c r="G55" s="16">
        <f>F55+D55</f>
        <v>0</v>
      </c>
      <c r="H55" s="42"/>
      <c r="I55" s="42"/>
      <c r="J55" s="25">
        <f>SUM(J50:J54)</f>
        <v>0</v>
      </c>
      <c r="K55" s="47">
        <f>SUM(K50:K54)</f>
        <v>0</v>
      </c>
      <c r="L55" s="47">
        <f>SUM(L50:L54)</f>
        <v>0</v>
      </c>
      <c r="M55" s="21"/>
      <c r="N55" s="25">
        <f>SUM(N50:N54)</f>
        <v>0</v>
      </c>
      <c r="O55" s="20"/>
      <c r="P55" s="20"/>
      <c r="Q55" s="123"/>
      <c r="R55" s="122"/>
      <c r="S55" s="122"/>
      <c r="T55" s="122"/>
    </row>
    <row r="56" spans="1:20" ht="12.75">
      <c r="A56" s="287">
        <f>A50+1</f>
        <v>9</v>
      </c>
      <c r="B56" s="288"/>
      <c r="C56" s="285"/>
      <c r="D56" s="11"/>
      <c r="E56" s="1"/>
      <c r="F56" s="15"/>
      <c r="G56" s="15"/>
      <c r="H56" s="42">
        <v>1</v>
      </c>
      <c r="I56" s="42"/>
      <c r="J56" s="31"/>
      <c r="K56" s="17">
        <f t="shared" si="0"/>
        <v>0</v>
      </c>
      <c r="L56" s="197"/>
      <c r="M56" s="21"/>
      <c r="N56" s="198"/>
      <c r="O56" s="20"/>
      <c r="P56" s="20"/>
      <c r="Q56" s="123"/>
      <c r="R56" s="122"/>
      <c r="S56" s="122"/>
      <c r="T56" s="122"/>
    </row>
    <row r="57" spans="1:20" ht="12.75">
      <c r="A57" s="287"/>
      <c r="B57" s="288"/>
      <c r="C57" s="285"/>
      <c r="D57" s="11"/>
      <c r="E57" s="1"/>
      <c r="F57" s="15"/>
      <c r="G57" s="15"/>
      <c r="H57" s="42">
        <v>2</v>
      </c>
      <c r="I57" s="42"/>
      <c r="J57" s="31"/>
      <c r="K57" s="17">
        <f t="shared" si="0"/>
        <v>0</v>
      </c>
      <c r="L57" s="197"/>
      <c r="M57" s="21"/>
      <c r="N57" s="198"/>
      <c r="O57" s="20"/>
      <c r="P57" s="20"/>
      <c r="Q57" s="123"/>
      <c r="R57" s="122"/>
      <c r="S57" s="122"/>
      <c r="T57" s="122"/>
    </row>
    <row r="58" spans="1:20" ht="12.75">
      <c r="A58" s="287"/>
      <c r="B58" s="288"/>
      <c r="C58" s="285"/>
      <c r="D58" s="11"/>
      <c r="E58" s="1"/>
      <c r="F58" s="15"/>
      <c r="G58" s="15"/>
      <c r="H58" s="42">
        <f>H57+1</f>
        <v>3</v>
      </c>
      <c r="I58" s="42"/>
      <c r="J58" s="31"/>
      <c r="K58" s="17">
        <f t="shared" si="0"/>
        <v>0</v>
      </c>
      <c r="L58" s="197"/>
      <c r="M58" s="21"/>
      <c r="N58" s="198"/>
      <c r="O58" s="20"/>
      <c r="P58" s="20"/>
      <c r="Q58" s="123"/>
      <c r="R58" s="122"/>
      <c r="S58" s="122"/>
      <c r="T58" s="122"/>
    </row>
    <row r="59" spans="1:20" ht="12.75">
      <c r="A59" s="287"/>
      <c r="B59" s="288"/>
      <c r="C59" s="285"/>
      <c r="D59" s="11"/>
      <c r="E59" s="1"/>
      <c r="F59" s="15"/>
      <c r="G59" s="15"/>
      <c r="H59" s="42">
        <f>H58+1</f>
        <v>4</v>
      </c>
      <c r="I59" s="42"/>
      <c r="J59" s="31"/>
      <c r="K59" s="17">
        <f t="shared" si="0"/>
        <v>0</v>
      </c>
      <c r="L59" s="197"/>
      <c r="M59" s="21"/>
      <c r="N59" s="198"/>
      <c r="O59" s="20"/>
      <c r="P59" s="20"/>
      <c r="Q59" s="123"/>
      <c r="R59" s="122"/>
      <c r="S59" s="122"/>
      <c r="T59" s="122"/>
    </row>
    <row r="60" spans="1:20" ht="12.75">
      <c r="A60" s="287"/>
      <c r="B60" s="288"/>
      <c r="C60" s="285"/>
      <c r="D60" s="11"/>
      <c r="E60" s="1"/>
      <c r="F60" s="15"/>
      <c r="G60" s="15"/>
      <c r="H60" s="42">
        <f>H59+1</f>
        <v>5</v>
      </c>
      <c r="I60" s="42"/>
      <c r="J60" s="31"/>
      <c r="K60" s="17">
        <f t="shared" si="0"/>
        <v>0</v>
      </c>
      <c r="L60" s="197"/>
      <c r="M60" s="21"/>
      <c r="N60" s="198"/>
      <c r="O60" s="20"/>
      <c r="P60" s="20"/>
      <c r="Q60" s="123"/>
      <c r="R60" s="122"/>
      <c r="S60" s="122"/>
      <c r="T60" s="122"/>
    </row>
    <row r="61" spans="1:20" ht="13.5" thickBot="1">
      <c r="A61" s="287"/>
      <c r="B61" s="288"/>
      <c r="C61" s="285"/>
      <c r="D61" s="12"/>
      <c r="E61" s="4"/>
      <c r="F61" s="16">
        <f>SUM(F56:F60)</f>
        <v>0</v>
      </c>
      <c r="G61" s="16">
        <f>F61+D61</f>
        <v>0</v>
      </c>
      <c r="H61" s="42"/>
      <c r="I61" s="42"/>
      <c r="J61" s="25">
        <f>SUM(J56:J60)</f>
        <v>0</v>
      </c>
      <c r="K61" s="47">
        <f>SUM(K56:K60)</f>
        <v>0</v>
      </c>
      <c r="L61" s="47">
        <f>SUM(L56:L60)</f>
        <v>0</v>
      </c>
      <c r="M61" s="21"/>
      <c r="N61" s="25">
        <f>SUM(N56:N60)</f>
        <v>0</v>
      </c>
      <c r="O61" s="20"/>
      <c r="P61" s="20"/>
      <c r="Q61" s="123"/>
      <c r="R61" s="122"/>
      <c r="S61" s="122"/>
      <c r="T61" s="122"/>
    </row>
    <row r="62" spans="1:20" ht="12.75">
      <c r="A62" s="287">
        <f>A56+1</f>
        <v>10</v>
      </c>
      <c r="B62" s="288"/>
      <c r="C62" s="285"/>
      <c r="D62" s="11"/>
      <c r="E62" s="1"/>
      <c r="F62" s="15"/>
      <c r="G62" s="15"/>
      <c r="H62" s="42">
        <v>1</v>
      </c>
      <c r="I62" s="42"/>
      <c r="J62" s="31"/>
      <c r="K62" s="17">
        <f t="shared" si="0"/>
        <v>0</v>
      </c>
      <c r="L62" s="197"/>
      <c r="M62" s="21"/>
      <c r="N62" s="198"/>
      <c r="O62" s="20"/>
      <c r="P62" s="20"/>
      <c r="Q62" s="123"/>
      <c r="R62" s="122"/>
      <c r="S62" s="122"/>
      <c r="T62" s="122"/>
    </row>
    <row r="63" spans="1:20" ht="12.75">
      <c r="A63" s="287"/>
      <c r="B63" s="288"/>
      <c r="C63" s="285"/>
      <c r="D63" s="11"/>
      <c r="E63" s="1"/>
      <c r="F63" s="15"/>
      <c r="G63" s="15"/>
      <c r="H63" s="42">
        <v>2</v>
      </c>
      <c r="I63" s="42"/>
      <c r="J63" s="31"/>
      <c r="K63" s="17">
        <f t="shared" si="0"/>
        <v>0</v>
      </c>
      <c r="L63" s="197"/>
      <c r="M63" s="21"/>
      <c r="N63" s="198"/>
      <c r="O63" s="20"/>
      <c r="P63" s="20"/>
      <c r="Q63" s="123"/>
      <c r="R63" s="122"/>
      <c r="S63" s="122"/>
      <c r="T63" s="122"/>
    </row>
    <row r="64" spans="1:20" ht="12.75">
      <c r="A64" s="287"/>
      <c r="B64" s="288"/>
      <c r="C64" s="285"/>
      <c r="D64" s="11"/>
      <c r="E64" s="1"/>
      <c r="F64" s="15"/>
      <c r="G64" s="15"/>
      <c r="H64" s="42">
        <f>H63+1</f>
        <v>3</v>
      </c>
      <c r="I64" s="42"/>
      <c r="J64" s="31"/>
      <c r="K64" s="17">
        <f t="shared" si="0"/>
        <v>0</v>
      </c>
      <c r="L64" s="197"/>
      <c r="M64" s="21"/>
      <c r="N64" s="198"/>
      <c r="O64" s="20"/>
      <c r="P64" s="20"/>
      <c r="Q64" s="123"/>
      <c r="R64" s="122"/>
      <c r="S64" s="122"/>
      <c r="T64" s="122"/>
    </row>
    <row r="65" spans="1:20" ht="12.75">
      <c r="A65" s="287"/>
      <c r="B65" s="288"/>
      <c r="C65" s="285"/>
      <c r="D65" s="11"/>
      <c r="E65" s="1"/>
      <c r="F65" s="15"/>
      <c r="G65" s="15"/>
      <c r="H65" s="42">
        <f>H64+1</f>
        <v>4</v>
      </c>
      <c r="I65" s="42"/>
      <c r="J65" s="31"/>
      <c r="K65" s="17">
        <f t="shared" si="0"/>
        <v>0</v>
      </c>
      <c r="L65" s="197"/>
      <c r="M65" s="21"/>
      <c r="N65" s="198"/>
      <c r="O65" s="20"/>
      <c r="P65" s="20"/>
      <c r="Q65" s="123"/>
      <c r="R65" s="122"/>
      <c r="S65" s="122"/>
      <c r="T65" s="122"/>
    </row>
    <row r="66" spans="1:20" ht="12.75">
      <c r="A66" s="287"/>
      <c r="B66" s="288"/>
      <c r="C66" s="285"/>
      <c r="D66" s="11"/>
      <c r="E66" s="1"/>
      <c r="F66" s="15"/>
      <c r="G66" s="15"/>
      <c r="H66" s="42">
        <f>H65+1</f>
        <v>5</v>
      </c>
      <c r="I66" s="42"/>
      <c r="J66" s="31"/>
      <c r="K66" s="17">
        <f t="shared" si="0"/>
        <v>0</v>
      </c>
      <c r="L66" s="197"/>
      <c r="M66" s="21"/>
      <c r="N66" s="198"/>
      <c r="O66" s="20"/>
      <c r="P66" s="20"/>
      <c r="Q66" s="123"/>
      <c r="R66" s="122"/>
      <c r="S66" s="122"/>
      <c r="T66" s="122"/>
    </row>
    <row r="67" spans="1:20" ht="12.75">
      <c r="A67" s="287"/>
      <c r="B67" s="288"/>
      <c r="C67" s="285"/>
      <c r="D67" s="104"/>
      <c r="E67" s="4"/>
      <c r="F67" s="16">
        <f>SUM(F62:F66)</f>
        <v>0</v>
      </c>
      <c r="G67" s="16">
        <f>F67+D67</f>
        <v>0</v>
      </c>
      <c r="H67" s="42"/>
      <c r="I67" s="42"/>
      <c r="J67" s="25">
        <f>SUM(J62:J66)</f>
        <v>0</v>
      </c>
      <c r="K67" s="47">
        <f>SUM(K62:K66)</f>
        <v>0</v>
      </c>
      <c r="L67" s="47">
        <f>SUM(L62:L66)</f>
        <v>0</v>
      </c>
      <c r="M67" s="21"/>
      <c r="N67" s="25">
        <f>SUM(N62:N66)</f>
        <v>0</v>
      </c>
      <c r="O67" s="20"/>
      <c r="P67" s="20"/>
      <c r="Q67" s="123"/>
      <c r="R67" s="122"/>
      <c r="S67" s="122"/>
      <c r="T67" s="122"/>
    </row>
    <row r="68" spans="1:20" ht="68.25" thickBot="1">
      <c r="A68" s="43" t="s">
        <v>0</v>
      </c>
      <c r="B68" s="1" t="s">
        <v>1</v>
      </c>
      <c r="C68" s="1" t="s">
        <v>140</v>
      </c>
      <c r="D68" s="9" t="s">
        <v>3</v>
      </c>
      <c r="E68" s="285" t="s">
        <v>20</v>
      </c>
      <c r="F68" s="286"/>
      <c r="G68" s="44" t="s">
        <v>7</v>
      </c>
      <c r="H68" s="45" t="s">
        <v>4</v>
      </c>
      <c r="I68" s="45" t="s">
        <v>21</v>
      </c>
      <c r="J68" s="44" t="s">
        <v>13</v>
      </c>
      <c r="K68" s="23" t="s">
        <v>106</v>
      </c>
      <c r="L68" s="200" t="s">
        <v>10</v>
      </c>
      <c r="M68" s="46" t="s">
        <v>111</v>
      </c>
      <c r="N68" s="199" t="s">
        <v>108</v>
      </c>
      <c r="O68" s="18" t="s">
        <v>109</v>
      </c>
      <c r="P68" s="37" t="s">
        <v>22</v>
      </c>
      <c r="Q68" s="123"/>
      <c r="R68" s="121"/>
      <c r="S68" s="121"/>
      <c r="T68" s="121"/>
    </row>
    <row r="69" spans="1:20" ht="12.75">
      <c r="A69" s="1"/>
      <c r="B69" s="1"/>
      <c r="C69" s="7"/>
      <c r="D69" s="10"/>
      <c r="E69" s="3" t="s">
        <v>5</v>
      </c>
      <c r="F69" s="15" t="s">
        <v>6</v>
      </c>
      <c r="G69" s="15"/>
      <c r="H69" s="5"/>
      <c r="I69" s="5"/>
      <c r="J69" s="29"/>
      <c r="K69" s="17">
        <f>J69*5%</f>
        <v>0</v>
      </c>
      <c r="L69" s="197">
        <f>J69-K69</f>
        <v>0</v>
      </c>
      <c r="M69" s="19"/>
      <c r="N69" s="197"/>
      <c r="O69" s="20"/>
      <c r="P69" s="20"/>
      <c r="Q69" s="123"/>
      <c r="R69" s="122"/>
      <c r="S69" s="122"/>
      <c r="T69" s="122"/>
    </row>
    <row r="70" spans="1:20" ht="12.75">
      <c r="A70" s="287">
        <f>A62+1</f>
        <v>11</v>
      </c>
      <c r="B70" s="288"/>
      <c r="C70" s="285"/>
      <c r="D70" s="11"/>
      <c r="E70" s="1"/>
      <c r="F70" s="15"/>
      <c r="G70" s="15"/>
      <c r="H70" s="42">
        <v>1</v>
      </c>
      <c r="I70" s="42"/>
      <c r="J70" s="31"/>
      <c r="K70" s="17">
        <f t="shared" si="0"/>
        <v>0</v>
      </c>
      <c r="L70" s="197"/>
      <c r="M70" s="21"/>
      <c r="N70" s="198"/>
      <c r="O70" s="20"/>
      <c r="P70" s="20"/>
      <c r="Q70" s="123"/>
      <c r="R70" s="122"/>
      <c r="S70" s="122"/>
      <c r="T70" s="122"/>
    </row>
    <row r="71" spans="1:20" ht="12.75">
      <c r="A71" s="287"/>
      <c r="B71" s="288"/>
      <c r="C71" s="285"/>
      <c r="D71" s="11"/>
      <c r="E71" s="1"/>
      <c r="F71" s="15"/>
      <c r="G71" s="15"/>
      <c r="H71" s="42">
        <v>2</v>
      </c>
      <c r="I71" s="42"/>
      <c r="J71" s="31"/>
      <c r="K71" s="17">
        <f t="shared" si="0"/>
        <v>0</v>
      </c>
      <c r="L71" s="197"/>
      <c r="M71" s="21"/>
      <c r="N71" s="198"/>
      <c r="O71" s="20"/>
      <c r="P71" s="20"/>
      <c r="Q71" s="123"/>
      <c r="R71" s="122"/>
      <c r="S71" s="122"/>
      <c r="T71" s="122"/>
    </row>
    <row r="72" spans="1:20" ht="12.75">
      <c r="A72" s="287"/>
      <c r="B72" s="288"/>
      <c r="C72" s="285"/>
      <c r="D72" s="11"/>
      <c r="E72" s="1"/>
      <c r="F72" s="15"/>
      <c r="G72" s="15"/>
      <c r="H72" s="42">
        <f>H71+1</f>
        <v>3</v>
      </c>
      <c r="I72" s="42"/>
      <c r="J72" s="31"/>
      <c r="K72" s="17">
        <f aca="true" t="shared" si="1" ref="K72:K116">J72*5%</f>
        <v>0</v>
      </c>
      <c r="L72" s="197"/>
      <c r="M72" s="21"/>
      <c r="N72" s="198"/>
      <c r="O72" s="20"/>
      <c r="P72" s="20"/>
      <c r="Q72" s="123"/>
      <c r="R72" s="122"/>
      <c r="S72" s="122"/>
      <c r="T72" s="122"/>
    </row>
    <row r="73" spans="1:20" ht="12.75">
      <c r="A73" s="287"/>
      <c r="B73" s="288"/>
      <c r="C73" s="285"/>
      <c r="D73" s="11"/>
      <c r="E73" s="1"/>
      <c r="F73" s="15"/>
      <c r="G73" s="15"/>
      <c r="H73" s="42">
        <f>H72+1</f>
        <v>4</v>
      </c>
      <c r="I73" s="42"/>
      <c r="J73" s="31"/>
      <c r="K73" s="17">
        <f t="shared" si="1"/>
        <v>0</v>
      </c>
      <c r="L73" s="197"/>
      <c r="M73" s="21"/>
      <c r="N73" s="198"/>
      <c r="O73" s="20"/>
      <c r="P73" s="20"/>
      <c r="Q73" s="123"/>
      <c r="R73" s="122"/>
      <c r="S73" s="122"/>
      <c r="T73" s="122"/>
    </row>
    <row r="74" spans="1:20" ht="12.75">
      <c r="A74" s="287"/>
      <c r="B74" s="288"/>
      <c r="C74" s="285"/>
      <c r="D74" s="11"/>
      <c r="E74" s="1"/>
      <c r="F74" s="15"/>
      <c r="G74" s="15"/>
      <c r="H74" s="42">
        <f>H73+1</f>
        <v>5</v>
      </c>
      <c r="I74" s="42"/>
      <c r="J74" s="31"/>
      <c r="K74" s="17">
        <f t="shared" si="1"/>
        <v>0</v>
      </c>
      <c r="L74" s="197"/>
      <c r="M74" s="21"/>
      <c r="N74" s="198"/>
      <c r="O74" s="20"/>
      <c r="P74" s="20"/>
      <c r="Q74" s="123"/>
      <c r="R74" s="122"/>
      <c r="S74" s="122"/>
      <c r="T74" s="122"/>
    </row>
    <row r="75" spans="1:20" ht="13.5" thickBot="1">
      <c r="A75" s="287"/>
      <c r="B75" s="288"/>
      <c r="C75" s="285"/>
      <c r="D75" s="12"/>
      <c r="E75" s="4"/>
      <c r="F75" s="16">
        <f>SUM(F70:F74)</f>
        <v>0</v>
      </c>
      <c r="G75" s="16">
        <f>F75+D75</f>
        <v>0</v>
      </c>
      <c r="H75" s="42"/>
      <c r="I75" s="42"/>
      <c r="J75" s="25">
        <f>SUM(J70:J74)</f>
        <v>0</v>
      </c>
      <c r="K75" s="47">
        <f>SUM(K70:K74)</f>
        <v>0</v>
      </c>
      <c r="L75" s="47">
        <f>SUM(L70:L74)</f>
        <v>0</v>
      </c>
      <c r="M75" s="21"/>
      <c r="N75" s="25">
        <f>SUM(N70:N74)</f>
        <v>0</v>
      </c>
      <c r="O75" s="20"/>
      <c r="P75" s="20"/>
      <c r="Q75" s="123"/>
      <c r="R75" s="122"/>
      <c r="S75" s="122"/>
      <c r="T75" s="122"/>
    </row>
    <row r="76" spans="1:20" ht="12.75">
      <c r="A76" s="287">
        <f>A70+1</f>
        <v>12</v>
      </c>
      <c r="B76" s="288"/>
      <c r="C76" s="285"/>
      <c r="D76" s="11"/>
      <c r="E76" s="1"/>
      <c r="F76" s="15"/>
      <c r="G76" s="15"/>
      <c r="H76" s="42">
        <v>1</v>
      </c>
      <c r="I76" s="42"/>
      <c r="J76" s="31"/>
      <c r="K76" s="17">
        <f t="shared" si="1"/>
        <v>0</v>
      </c>
      <c r="L76" s="197"/>
      <c r="M76" s="21"/>
      <c r="N76" s="198"/>
      <c r="O76" s="20"/>
      <c r="P76" s="20"/>
      <c r="Q76" s="123"/>
      <c r="R76" s="122"/>
      <c r="S76" s="122"/>
      <c r="T76" s="122"/>
    </row>
    <row r="77" spans="1:20" ht="12.75">
      <c r="A77" s="287"/>
      <c r="B77" s="288"/>
      <c r="C77" s="285"/>
      <c r="D77" s="11"/>
      <c r="E77" s="1"/>
      <c r="F77" s="15"/>
      <c r="G77" s="15"/>
      <c r="H77" s="42">
        <v>2</v>
      </c>
      <c r="I77" s="42"/>
      <c r="J77" s="31"/>
      <c r="K77" s="17">
        <f t="shared" si="1"/>
        <v>0</v>
      </c>
      <c r="L77" s="197"/>
      <c r="M77" s="21"/>
      <c r="N77" s="198"/>
      <c r="O77" s="20"/>
      <c r="P77" s="20"/>
      <c r="Q77" s="123"/>
      <c r="R77" s="122"/>
      <c r="S77" s="122"/>
      <c r="T77" s="122"/>
    </row>
    <row r="78" spans="1:20" ht="12.75">
      <c r="A78" s="287"/>
      <c r="B78" s="288"/>
      <c r="C78" s="285"/>
      <c r="D78" s="11"/>
      <c r="E78" s="1"/>
      <c r="F78" s="15"/>
      <c r="G78" s="15"/>
      <c r="H78" s="42">
        <f>H77+1</f>
        <v>3</v>
      </c>
      <c r="I78" s="42"/>
      <c r="J78" s="31"/>
      <c r="K78" s="17">
        <f t="shared" si="1"/>
        <v>0</v>
      </c>
      <c r="L78" s="197"/>
      <c r="M78" s="21"/>
      <c r="N78" s="198"/>
      <c r="O78" s="20"/>
      <c r="P78" s="20"/>
      <c r="Q78" s="123"/>
      <c r="R78" s="122"/>
      <c r="S78" s="122"/>
      <c r="T78" s="122"/>
    </row>
    <row r="79" spans="1:20" ht="12.75">
      <c r="A79" s="287"/>
      <c r="B79" s="288"/>
      <c r="C79" s="285"/>
      <c r="D79" s="11"/>
      <c r="E79" s="1"/>
      <c r="F79" s="15"/>
      <c r="G79" s="15"/>
      <c r="H79" s="42">
        <f>H78+1</f>
        <v>4</v>
      </c>
      <c r="I79" s="42"/>
      <c r="J79" s="31"/>
      <c r="K79" s="17">
        <f t="shared" si="1"/>
        <v>0</v>
      </c>
      <c r="L79" s="197"/>
      <c r="M79" s="21"/>
      <c r="N79" s="198"/>
      <c r="O79" s="20"/>
      <c r="P79" s="20"/>
      <c r="Q79" s="123"/>
      <c r="R79" s="122"/>
      <c r="S79" s="122"/>
      <c r="T79" s="122"/>
    </row>
    <row r="80" spans="1:20" ht="12.75">
      <c r="A80" s="287"/>
      <c r="B80" s="288"/>
      <c r="C80" s="285"/>
      <c r="D80" s="11"/>
      <c r="E80" s="1"/>
      <c r="F80" s="15"/>
      <c r="G80" s="15"/>
      <c r="H80" s="42">
        <f>H79+1</f>
        <v>5</v>
      </c>
      <c r="I80" s="42"/>
      <c r="J80" s="31"/>
      <c r="K80" s="17">
        <f t="shared" si="1"/>
        <v>0</v>
      </c>
      <c r="L80" s="197"/>
      <c r="M80" s="21"/>
      <c r="N80" s="198"/>
      <c r="O80" s="20"/>
      <c r="P80" s="20"/>
      <c r="Q80" s="123"/>
      <c r="R80" s="122"/>
      <c r="S80" s="122"/>
      <c r="T80" s="122"/>
    </row>
    <row r="81" spans="1:20" ht="13.5" thickBot="1">
      <c r="A81" s="287"/>
      <c r="B81" s="288"/>
      <c r="C81" s="285"/>
      <c r="D81" s="12"/>
      <c r="E81" s="4"/>
      <c r="F81" s="16">
        <f>SUM(F76:F80)</f>
        <v>0</v>
      </c>
      <c r="G81" s="16">
        <f>F81+D81</f>
        <v>0</v>
      </c>
      <c r="H81" s="42"/>
      <c r="I81" s="42"/>
      <c r="J81" s="25">
        <f>SUM(J76:J80)</f>
        <v>0</v>
      </c>
      <c r="K81" s="47">
        <f>SUM(K76:K80)</f>
        <v>0</v>
      </c>
      <c r="L81" s="47">
        <f>SUM(L76:L80)</f>
        <v>0</v>
      </c>
      <c r="M81" s="21"/>
      <c r="N81" s="25">
        <f>SUM(N76:N80)</f>
        <v>0</v>
      </c>
      <c r="O81" s="20"/>
      <c r="P81" s="20"/>
      <c r="Q81" s="123"/>
      <c r="R81" s="122"/>
      <c r="S81" s="122"/>
      <c r="T81" s="122"/>
    </row>
    <row r="82" spans="1:20" ht="12.75">
      <c r="A82" s="287">
        <f>A76+1</f>
        <v>13</v>
      </c>
      <c r="B82" s="288"/>
      <c r="C82" s="285"/>
      <c r="D82" s="11"/>
      <c r="E82" s="1"/>
      <c r="F82" s="15"/>
      <c r="G82" s="15"/>
      <c r="H82" s="42">
        <v>1</v>
      </c>
      <c r="I82" s="42"/>
      <c r="J82" s="31"/>
      <c r="K82" s="17">
        <f t="shared" si="1"/>
        <v>0</v>
      </c>
      <c r="L82" s="197"/>
      <c r="M82" s="21"/>
      <c r="N82" s="198"/>
      <c r="O82" s="20"/>
      <c r="P82" s="20"/>
      <c r="Q82" s="123"/>
      <c r="R82" s="122"/>
      <c r="S82" s="122"/>
      <c r="T82" s="122"/>
    </row>
    <row r="83" spans="1:20" ht="12.75">
      <c r="A83" s="287"/>
      <c r="B83" s="288"/>
      <c r="C83" s="285"/>
      <c r="D83" s="11"/>
      <c r="E83" s="1"/>
      <c r="F83" s="15"/>
      <c r="G83" s="15"/>
      <c r="H83" s="42">
        <v>2</v>
      </c>
      <c r="I83" s="42"/>
      <c r="J83" s="31"/>
      <c r="K83" s="17">
        <f t="shared" si="1"/>
        <v>0</v>
      </c>
      <c r="L83" s="197"/>
      <c r="M83" s="21"/>
      <c r="N83" s="198"/>
      <c r="O83" s="20"/>
      <c r="P83" s="20"/>
      <c r="Q83" s="123"/>
      <c r="R83" s="122"/>
      <c r="S83" s="122"/>
      <c r="T83" s="122"/>
    </row>
    <row r="84" spans="1:20" ht="12.75">
      <c r="A84" s="287"/>
      <c r="B84" s="288"/>
      <c r="C84" s="285"/>
      <c r="D84" s="11"/>
      <c r="E84" s="1"/>
      <c r="F84" s="15"/>
      <c r="G84" s="15"/>
      <c r="H84" s="42">
        <f>H83+1</f>
        <v>3</v>
      </c>
      <c r="I84" s="42"/>
      <c r="J84" s="31"/>
      <c r="K84" s="17">
        <f t="shared" si="1"/>
        <v>0</v>
      </c>
      <c r="L84" s="197"/>
      <c r="M84" s="21"/>
      <c r="N84" s="198"/>
      <c r="O84" s="20"/>
      <c r="P84" s="20"/>
      <c r="Q84" s="123"/>
      <c r="R84" s="122"/>
      <c r="S84" s="122"/>
      <c r="T84" s="122"/>
    </row>
    <row r="85" spans="1:20" ht="12.75">
      <c r="A85" s="287"/>
      <c r="B85" s="288"/>
      <c r="C85" s="285"/>
      <c r="D85" s="11"/>
      <c r="E85" s="1"/>
      <c r="F85" s="15"/>
      <c r="G85" s="15"/>
      <c r="H85" s="42">
        <f>H84+1</f>
        <v>4</v>
      </c>
      <c r="I85" s="42"/>
      <c r="J85" s="31"/>
      <c r="K85" s="17">
        <f t="shared" si="1"/>
        <v>0</v>
      </c>
      <c r="L85" s="197"/>
      <c r="M85" s="21"/>
      <c r="N85" s="198"/>
      <c r="O85" s="20"/>
      <c r="P85" s="20"/>
      <c r="Q85" s="123"/>
      <c r="R85" s="122"/>
      <c r="S85" s="122"/>
      <c r="T85" s="122"/>
    </row>
    <row r="86" spans="1:20" ht="12.75">
      <c r="A86" s="287"/>
      <c r="B86" s="288"/>
      <c r="C86" s="285"/>
      <c r="D86" s="11"/>
      <c r="E86" s="1"/>
      <c r="F86" s="15"/>
      <c r="G86" s="15"/>
      <c r="H86" s="42">
        <f>H85+1</f>
        <v>5</v>
      </c>
      <c r="I86" s="42"/>
      <c r="J86" s="31"/>
      <c r="K86" s="17">
        <f t="shared" si="1"/>
        <v>0</v>
      </c>
      <c r="L86" s="197"/>
      <c r="M86" s="21"/>
      <c r="N86" s="198"/>
      <c r="O86" s="20"/>
      <c r="P86" s="20"/>
      <c r="Q86" s="123"/>
      <c r="R86" s="122"/>
      <c r="S86" s="122"/>
      <c r="T86" s="122"/>
    </row>
    <row r="87" spans="1:20" ht="13.5" thickBot="1">
      <c r="A87" s="287"/>
      <c r="B87" s="288"/>
      <c r="C87" s="285"/>
      <c r="D87" s="12"/>
      <c r="E87" s="4"/>
      <c r="F87" s="16">
        <f>SUM(F82:F86)</f>
        <v>0</v>
      </c>
      <c r="G87" s="16">
        <f>F87+D87</f>
        <v>0</v>
      </c>
      <c r="H87" s="42"/>
      <c r="I87" s="42"/>
      <c r="J87" s="25">
        <f>SUM(J82:J86)</f>
        <v>0</v>
      </c>
      <c r="K87" s="47">
        <f>SUM(K82:K86)</f>
        <v>0</v>
      </c>
      <c r="L87" s="47">
        <f>SUM(L82:L86)</f>
        <v>0</v>
      </c>
      <c r="M87" s="21"/>
      <c r="N87" s="25">
        <f>SUM(N82:N86)</f>
        <v>0</v>
      </c>
      <c r="O87" s="20"/>
      <c r="P87" s="20"/>
      <c r="Q87" s="123"/>
      <c r="R87" s="122"/>
      <c r="S87" s="122"/>
      <c r="T87" s="122"/>
    </row>
    <row r="88" spans="1:20" ht="12.75">
      <c r="A88" s="287">
        <f>A82+1</f>
        <v>14</v>
      </c>
      <c r="B88" s="288"/>
      <c r="C88" s="285"/>
      <c r="D88" s="11"/>
      <c r="E88" s="1"/>
      <c r="F88" s="15"/>
      <c r="G88" s="15"/>
      <c r="H88" s="42">
        <v>1</v>
      </c>
      <c r="I88" s="42"/>
      <c r="J88" s="31"/>
      <c r="K88" s="17">
        <f t="shared" si="1"/>
        <v>0</v>
      </c>
      <c r="L88" s="197"/>
      <c r="M88" s="21"/>
      <c r="N88" s="198"/>
      <c r="O88" s="20"/>
      <c r="P88" s="20"/>
      <c r="Q88" s="123"/>
      <c r="R88" s="122"/>
      <c r="S88" s="122"/>
      <c r="T88" s="122"/>
    </row>
    <row r="89" spans="1:20" ht="12.75">
      <c r="A89" s="287"/>
      <c r="B89" s="288"/>
      <c r="C89" s="285"/>
      <c r="D89" s="11"/>
      <c r="E89" s="1"/>
      <c r="F89" s="15"/>
      <c r="G89" s="15"/>
      <c r="H89" s="42">
        <v>2</v>
      </c>
      <c r="I89" s="42"/>
      <c r="J89" s="31"/>
      <c r="K89" s="17">
        <f t="shared" si="1"/>
        <v>0</v>
      </c>
      <c r="L89" s="197"/>
      <c r="M89" s="21"/>
      <c r="N89" s="198"/>
      <c r="O89" s="20"/>
      <c r="P89" s="20"/>
      <c r="Q89" s="123"/>
      <c r="R89" s="122"/>
      <c r="S89" s="122"/>
      <c r="T89" s="122"/>
    </row>
    <row r="90" spans="1:20" ht="12.75">
      <c r="A90" s="287"/>
      <c r="B90" s="288"/>
      <c r="C90" s="285"/>
      <c r="D90" s="11"/>
      <c r="E90" s="1"/>
      <c r="F90" s="15"/>
      <c r="G90" s="15"/>
      <c r="H90" s="42">
        <f>H89+1</f>
        <v>3</v>
      </c>
      <c r="I90" s="42"/>
      <c r="J90" s="31"/>
      <c r="K90" s="17">
        <f t="shared" si="1"/>
        <v>0</v>
      </c>
      <c r="L90" s="197"/>
      <c r="M90" s="21"/>
      <c r="N90" s="198"/>
      <c r="O90" s="20"/>
      <c r="P90" s="20"/>
      <c r="Q90" s="123"/>
      <c r="R90" s="122"/>
      <c r="S90" s="122"/>
      <c r="T90" s="122"/>
    </row>
    <row r="91" spans="1:20" ht="12.75">
      <c r="A91" s="287"/>
      <c r="B91" s="288"/>
      <c r="C91" s="285"/>
      <c r="D91" s="11"/>
      <c r="E91" s="1"/>
      <c r="F91" s="15"/>
      <c r="G91" s="15"/>
      <c r="H91" s="42">
        <f>H90+1</f>
        <v>4</v>
      </c>
      <c r="I91" s="42"/>
      <c r="J91" s="31"/>
      <c r="K91" s="17">
        <f t="shared" si="1"/>
        <v>0</v>
      </c>
      <c r="L91" s="197"/>
      <c r="M91" s="21"/>
      <c r="N91" s="198"/>
      <c r="O91" s="20"/>
      <c r="P91" s="20"/>
      <c r="Q91" s="123"/>
      <c r="R91" s="122"/>
      <c r="S91" s="122"/>
      <c r="T91" s="122"/>
    </row>
    <row r="92" spans="1:20" ht="12.75">
      <c r="A92" s="287"/>
      <c r="B92" s="288"/>
      <c r="C92" s="285"/>
      <c r="D92" s="11"/>
      <c r="E92" s="1"/>
      <c r="F92" s="15"/>
      <c r="G92" s="15"/>
      <c r="H92" s="42">
        <f>H91+1</f>
        <v>5</v>
      </c>
      <c r="I92" s="42"/>
      <c r="J92" s="31"/>
      <c r="K92" s="17">
        <f t="shared" si="1"/>
        <v>0</v>
      </c>
      <c r="L92" s="197"/>
      <c r="M92" s="21"/>
      <c r="N92" s="198"/>
      <c r="O92" s="20"/>
      <c r="P92" s="20"/>
      <c r="Q92" s="123"/>
      <c r="R92" s="122"/>
      <c r="S92" s="122"/>
      <c r="T92" s="122"/>
    </row>
    <row r="93" spans="1:20" ht="13.5" thickBot="1">
      <c r="A93" s="287"/>
      <c r="B93" s="288"/>
      <c r="C93" s="285"/>
      <c r="D93" s="12"/>
      <c r="E93" s="4"/>
      <c r="F93" s="16">
        <f>SUM(F88:F92)</f>
        <v>0</v>
      </c>
      <c r="G93" s="16">
        <f>F93+D93</f>
        <v>0</v>
      </c>
      <c r="H93" s="42"/>
      <c r="I93" s="42"/>
      <c r="J93" s="25">
        <f>SUM(J88:J92)</f>
        <v>0</v>
      </c>
      <c r="K93" s="47">
        <f>SUM(K88:K92)</f>
        <v>0</v>
      </c>
      <c r="L93" s="47">
        <f>SUM(L88:L92)</f>
        <v>0</v>
      </c>
      <c r="M93" s="21"/>
      <c r="N93" s="25">
        <f>SUM(N88:N92)</f>
        <v>0</v>
      </c>
      <c r="O93" s="20"/>
      <c r="P93" s="20"/>
      <c r="Q93" s="123"/>
      <c r="R93" s="122"/>
      <c r="S93" s="122"/>
      <c r="T93" s="122"/>
    </row>
    <row r="94" spans="1:20" ht="12.75">
      <c r="A94" s="287">
        <f>A88+1</f>
        <v>15</v>
      </c>
      <c r="B94" s="288"/>
      <c r="C94" s="285"/>
      <c r="D94" s="11"/>
      <c r="E94" s="1"/>
      <c r="F94" s="15"/>
      <c r="G94" s="15"/>
      <c r="H94" s="42">
        <v>1</v>
      </c>
      <c r="I94" s="42"/>
      <c r="J94" s="31"/>
      <c r="K94" s="17">
        <f t="shared" si="1"/>
        <v>0</v>
      </c>
      <c r="L94" s="197"/>
      <c r="M94" s="21"/>
      <c r="N94" s="198"/>
      <c r="O94" s="20"/>
      <c r="P94" s="20"/>
      <c r="Q94" s="123"/>
      <c r="R94" s="122"/>
      <c r="S94" s="122"/>
      <c r="T94" s="122"/>
    </row>
    <row r="95" spans="1:20" ht="12.75">
      <c r="A95" s="287"/>
      <c r="B95" s="288"/>
      <c r="C95" s="285"/>
      <c r="D95" s="11"/>
      <c r="E95" s="1"/>
      <c r="F95" s="15"/>
      <c r="G95" s="15"/>
      <c r="H95" s="42">
        <v>2</v>
      </c>
      <c r="I95" s="42"/>
      <c r="J95" s="31"/>
      <c r="K95" s="17">
        <f t="shared" si="1"/>
        <v>0</v>
      </c>
      <c r="L95" s="197"/>
      <c r="M95" s="21"/>
      <c r="N95" s="198"/>
      <c r="O95" s="20"/>
      <c r="P95" s="20"/>
      <c r="Q95" s="123"/>
      <c r="R95" s="122"/>
      <c r="S95" s="122"/>
      <c r="T95" s="122"/>
    </row>
    <row r="96" spans="1:20" ht="12.75">
      <c r="A96" s="287"/>
      <c r="B96" s="288"/>
      <c r="C96" s="285"/>
      <c r="D96" s="11"/>
      <c r="E96" s="1"/>
      <c r="F96" s="15"/>
      <c r="G96" s="15"/>
      <c r="H96" s="42">
        <f>H95+1</f>
        <v>3</v>
      </c>
      <c r="I96" s="42"/>
      <c r="J96" s="31"/>
      <c r="K96" s="17">
        <f t="shared" si="1"/>
        <v>0</v>
      </c>
      <c r="L96" s="197"/>
      <c r="M96" s="21"/>
      <c r="N96" s="198"/>
      <c r="O96" s="20"/>
      <c r="P96" s="20"/>
      <c r="Q96" s="123"/>
      <c r="R96" s="122"/>
      <c r="S96" s="122"/>
      <c r="T96" s="122"/>
    </row>
    <row r="97" spans="1:20" ht="12.75">
      <c r="A97" s="287"/>
      <c r="B97" s="288"/>
      <c r="C97" s="285"/>
      <c r="D97" s="11"/>
      <c r="E97" s="1"/>
      <c r="F97" s="15"/>
      <c r="G97" s="15"/>
      <c r="H97" s="42">
        <f>H96+1</f>
        <v>4</v>
      </c>
      <c r="I97" s="42"/>
      <c r="J97" s="31"/>
      <c r="K97" s="17">
        <f t="shared" si="1"/>
        <v>0</v>
      </c>
      <c r="L97" s="197"/>
      <c r="M97" s="21"/>
      <c r="N97" s="198"/>
      <c r="O97" s="20"/>
      <c r="P97" s="20"/>
      <c r="Q97" s="123"/>
      <c r="R97" s="122"/>
      <c r="S97" s="122"/>
      <c r="T97" s="122"/>
    </row>
    <row r="98" spans="1:20" ht="12.75">
      <c r="A98" s="287"/>
      <c r="B98" s="288"/>
      <c r="C98" s="285"/>
      <c r="D98" s="11"/>
      <c r="E98" s="1"/>
      <c r="F98" s="15"/>
      <c r="G98" s="15"/>
      <c r="H98" s="42">
        <f>H97+1</f>
        <v>5</v>
      </c>
      <c r="I98" s="42"/>
      <c r="J98" s="31"/>
      <c r="K98" s="17">
        <f t="shared" si="1"/>
        <v>0</v>
      </c>
      <c r="L98" s="197"/>
      <c r="M98" s="21"/>
      <c r="N98" s="198"/>
      <c r="O98" s="20"/>
      <c r="P98" s="20"/>
      <c r="Q98" s="123"/>
      <c r="R98" s="122"/>
      <c r="S98" s="122"/>
      <c r="T98" s="122"/>
    </row>
    <row r="99" spans="1:20" ht="13.5" thickBot="1">
      <c r="A99" s="287"/>
      <c r="B99" s="288"/>
      <c r="C99" s="285"/>
      <c r="D99" s="12"/>
      <c r="E99" s="4"/>
      <c r="F99" s="16">
        <f>SUM(F94:F98)</f>
        <v>0</v>
      </c>
      <c r="G99" s="16">
        <f>F99+D99</f>
        <v>0</v>
      </c>
      <c r="H99" s="42"/>
      <c r="I99" s="42"/>
      <c r="J99" s="25">
        <f>SUM(J94:J98)</f>
        <v>0</v>
      </c>
      <c r="K99" s="47">
        <f>SUM(K94:K98)</f>
        <v>0</v>
      </c>
      <c r="L99" s="47">
        <f>SUM(L94:L98)</f>
        <v>0</v>
      </c>
      <c r="M99" s="21"/>
      <c r="N99" s="25">
        <f>SUM(N94:N98)</f>
        <v>0</v>
      </c>
      <c r="O99" s="20"/>
      <c r="P99" s="20"/>
      <c r="Q99" s="123"/>
      <c r="R99" s="122"/>
      <c r="S99" s="122"/>
      <c r="T99" s="122"/>
    </row>
    <row r="100" spans="1:20" ht="12.75">
      <c r="A100" s="287">
        <f>A94+1</f>
        <v>16</v>
      </c>
      <c r="B100" s="288"/>
      <c r="C100" s="285"/>
      <c r="D100" s="11"/>
      <c r="E100" s="1"/>
      <c r="F100" s="15"/>
      <c r="G100" s="15"/>
      <c r="H100" s="42">
        <v>1</v>
      </c>
      <c r="I100" s="42"/>
      <c r="J100" s="31"/>
      <c r="K100" s="17">
        <f t="shared" si="1"/>
        <v>0</v>
      </c>
      <c r="L100" s="197"/>
      <c r="M100" s="21"/>
      <c r="N100" s="198"/>
      <c r="O100" s="20"/>
      <c r="P100" s="20"/>
      <c r="Q100" s="123"/>
      <c r="R100" s="122"/>
      <c r="S100" s="122"/>
      <c r="T100" s="122"/>
    </row>
    <row r="101" spans="1:20" ht="12.75">
      <c r="A101" s="287"/>
      <c r="B101" s="288"/>
      <c r="C101" s="285"/>
      <c r="D101" s="11"/>
      <c r="E101" s="1"/>
      <c r="F101" s="15"/>
      <c r="G101" s="15"/>
      <c r="H101" s="42">
        <v>2</v>
      </c>
      <c r="I101" s="42"/>
      <c r="J101" s="31"/>
      <c r="K101" s="17">
        <f t="shared" si="1"/>
        <v>0</v>
      </c>
      <c r="L101" s="197"/>
      <c r="M101" s="21"/>
      <c r="N101" s="198"/>
      <c r="O101" s="20"/>
      <c r="P101" s="20"/>
      <c r="Q101" s="123"/>
      <c r="R101" s="122"/>
      <c r="S101" s="122"/>
      <c r="T101" s="122"/>
    </row>
    <row r="102" spans="1:20" ht="12.75">
      <c r="A102" s="287"/>
      <c r="B102" s="288"/>
      <c r="C102" s="285"/>
      <c r="D102" s="11"/>
      <c r="E102" s="1"/>
      <c r="F102" s="15"/>
      <c r="G102" s="15"/>
      <c r="H102" s="42">
        <f>H101+1</f>
        <v>3</v>
      </c>
      <c r="I102" s="42"/>
      <c r="J102" s="31"/>
      <c r="K102" s="17">
        <f t="shared" si="1"/>
        <v>0</v>
      </c>
      <c r="L102" s="197"/>
      <c r="M102" s="21"/>
      <c r="N102" s="198"/>
      <c r="O102" s="20"/>
      <c r="P102" s="20"/>
      <c r="Q102" s="123"/>
      <c r="R102" s="122"/>
      <c r="S102" s="122"/>
      <c r="T102" s="122"/>
    </row>
    <row r="103" spans="1:20" ht="12.75">
      <c r="A103" s="287"/>
      <c r="B103" s="288"/>
      <c r="C103" s="285"/>
      <c r="D103" s="11"/>
      <c r="E103" s="1"/>
      <c r="F103" s="15"/>
      <c r="G103" s="15"/>
      <c r="H103" s="42">
        <f>H102+1</f>
        <v>4</v>
      </c>
      <c r="I103" s="42"/>
      <c r="J103" s="31"/>
      <c r="K103" s="17">
        <f t="shared" si="1"/>
        <v>0</v>
      </c>
      <c r="L103" s="197"/>
      <c r="M103" s="21"/>
      <c r="N103" s="198"/>
      <c r="O103" s="20"/>
      <c r="P103" s="20"/>
      <c r="Q103" s="123"/>
      <c r="R103" s="122"/>
      <c r="S103" s="122"/>
      <c r="T103" s="122"/>
    </row>
    <row r="104" spans="1:20" ht="12.75">
      <c r="A104" s="287"/>
      <c r="B104" s="288"/>
      <c r="C104" s="285"/>
      <c r="D104" s="11"/>
      <c r="E104" s="1"/>
      <c r="F104" s="15"/>
      <c r="G104" s="15"/>
      <c r="H104" s="42">
        <f>H103+1</f>
        <v>5</v>
      </c>
      <c r="I104" s="42"/>
      <c r="J104" s="31"/>
      <c r="K104" s="17">
        <f t="shared" si="1"/>
        <v>0</v>
      </c>
      <c r="L104" s="197"/>
      <c r="M104" s="21"/>
      <c r="N104" s="198"/>
      <c r="O104" s="20"/>
      <c r="P104" s="20"/>
      <c r="Q104" s="123"/>
      <c r="R104" s="122"/>
      <c r="S104" s="122"/>
      <c r="T104" s="122"/>
    </row>
    <row r="105" spans="1:20" ht="13.5" thickBot="1">
      <c r="A105" s="287"/>
      <c r="B105" s="288"/>
      <c r="C105" s="285"/>
      <c r="D105" s="12"/>
      <c r="E105" s="4"/>
      <c r="F105" s="16">
        <f>SUM(F100:F104)</f>
        <v>0</v>
      </c>
      <c r="G105" s="16">
        <f>F105+D105</f>
        <v>0</v>
      </c>
      <c r="H105" s="42"/>
      <c r="I105" s="42"/>
      <c r="J105" s="25">
        <f>SUM(J100:J104)</f>
        <v>0</v>
      </c>
      <c r="K105" s="47">
        <f>SUM(K111)</f>
        <v>0</v>
      </c>
      <c r="L105" s="47">
        <f>SUM(L111)</f>
        <v>0</v>
      </c>
      <c r="M105" s="21"/>
      <c r="N105" s="25">
        <f>SUM(N100:N104)</f>
        <v>0</v>
      </c>
      <c r="O105" s="20"/>
      <c r="P105" s="20"/>
      <c r="Q105" s="123"/>
      <c r="R105" s="122"/>
      <c r="S105" s="122"/>
      <c r="T105" s="122"/>
    </row>
    <row r="106" spans="1:20" ht="12.75">
      <c r="A106" s="287">
        <f>A100+1</f>
        <v>17</v>
      </c>
      <c r="B106" s="288"/>
      <c r="C106" s="285"/>
      <c r="D106" s="11"/>
      <c r="E106" s="1"/>
      <c r="F106" s="15"/>
      <c r="G106" s="15"/>
      <c r="H106" s="42">
        <v>1</v>
      </c>
      <c r="I106" s="42"/>
      <c r="J106" s="31"/>
      <c r="K106" s="17">
        <f t="shared" si="1"/>
        <v>0</v>
      </c>
      <c r="L106" s="197"/>
      <c r="M106" s="21"/>
      <c r="N106" s="198"/>
      <c r="O106" s="20"/>
      <c r="P106" s="20"/>
      <c r="Q106" s="123"/>
      <c r="R106" s="122"/>
      <c r="S106" s="122"/>
      <c r="T106" s="122"/>
    </row>
    <row r="107" spans="1:20" ht="12.75">
      <c r="A107" s="287"/>
      <c r="B107" s="288"/>
      <c r="C107" s="285"/>
      <c r="D107" s="11"/>
      <c r="E107" s="1"/>
      <c r="F107" s="15"/>
      <c r="G107" s="15"/>
      <c r="H107" s="42">
        <v>2</v>
      </c>
      <c r="I107" s="42"/>
      <c r="J107" s="31"/>
      <c r="K107" s="17">
        <f t="shared" si="1"/>
        <v>0</v>
      </c>
      <c r="L107" s="197"/>
      <c r="M107" s="21"/>
      <c r="N107" s="198"/>
      <c r="O107" s="20"/>
      <c r="P107" s="20"/>
      <c r="Q107" s="123"/>
      <c r="R107" s="122"/>
      <c r="S107" s="122"/>
      <c r="T107" s="122"/>
    </row>
    <row r="108" spans="1:20" ht="12.75">
      <c r="A108" s="287"/>
      <c r="B108" s="288"/>
      <c r="C108" s="285"/>
      <c r="D108" s="11"/>
      <c r="E108" s="1"/>
      <c r="F108" s="15"/>
      <c r="G108" s="15"/>
      <c r="H108" s="42">
        <f>H107+1</f>
        <v>3</v>
      </c>
      <c r="I108" s="42"/>
      <c r="J108" s="31"/>
      <c r="K108" s="17">
        <f t="shared" si="1"/>
        <v>0</v>
      </c>
      <c r="L108" s="197"/>
      <c r="M108" s="21"/>
      <c r="N108" s="198"/>
      <c r="O108" s="20"/>
      <c r="P108" s="20"/>
      <c r="Q108" s="123"/>
      <c r="R108" s="122"/>
      <c r="S108" s="122"/>
      <c r="T108" s="122"/>
    </row>
    <row r="109" spans="1:20" ht="12.75">
      <c r="A109" s="287"/>
      <c r="B109" s="288"/>
      <c r="C109" s="285"/>
      <c r="D109" s="11"/>
      <c r="E109" s="1"/>
      <c r="F109" s="15"/>
      <c r="G109" s="15"/>
      <c r="H109" s="42">
        <f>H108+1</f>
        <v>4</v>
      </c>
      <c r="I109" s="42"/>
      <c r="J109" s="31"/>
      <c r="K109" s="17">
        <f t="shared" si="1"/>
        <v>0</v>
      </c>
      <c r="L109" s="197"/>
      <c r="M109" s="21"/>
      <c r="N109" s="198"/>
      <c r="O109" s="20"/>
      <c r="P109" s="20"/>
      <c r="Q109" s="123"/>
      <c r="R109" s="122"/>
      <c r="S109" s="122"/>
      <c r="T109" s="122"/>
    </row>
    <row r="110" spans="1:20" ht="12.75">
      <c r="A110" s="287"/>
      <c r="B110" s="288"/>
      <c r="C110" s="285"/>
      <c r="D110" s="11"/>
      <c r="E110" s="1"/>
      <c r="F110" s="15"/>
      <c r="G110" s="15"/>
      <c r="H110" s="42">
        <f>H109+1</f>
        <v>5</v>
      </c>
      <c r="I110" s="42"/>
      <c r="J110" s="31"/>
      <c r="K110" s="17">
        <f t="shared" si="1"/>
        <v>0</v>
      </c>
      <c r="L110" s="197"/>
      <c r="M110" s="21"/>
      <c r="N110" s="198"/>
      <c r="O110" s="20"/>
      <c r="P110" s="20"/>
      <c r="Q110" s="123"/>
      <c r="R110" s="122"/>
      <c r="S110" s="122"/>
      <c r="T110" s="122"/>
    </row>
    <row r="111" spans="1:20" ht="13.5" thickBot="1">
      <c r="A111" s="287"/>
      <c r="B111" s="288"/>
      <c r="C111" s="285"/>
      <c r="D111" s="12"/>
      <c r="E111" s="4"/>
      <c r="F111" s="16">
        <f>SUM(F106:F110)</f>
        <v>0</v>
      </c>
      <c r="G111" s="16">
        <f>F111+D111</f>
        <v>0</v>
      </c>
      <c r="H111" s="42"/>
      <c r="I111" s="42"/>
      <c r="J111" s="25">
        <f>SUM(J106:J110)</f>
        <v>0</v>
      </c>
      <c r="K111" s="47">
        <f>SUM(K106:K110)</f>
        <v>0</v>
      </c>
      <c r="L111" s="47">
        <f>SUM(L106:L110)</f>
        <v>0</v>
      </c>
      <c r="M111" s="21"/>
      <c r="N111" s="25">
        <f>SUM(N106:N110)</f>
        <v>0</v>
      </c>
      <c r="O111" s="20"/>
      <c r="P111" s="20"/>
      <c r="Q111" s="123"/>
      <c r="R111" s="122"/>
      <c r="S111" s="122"/>
      <c r="T111" s="122"/>
    </row>
    <row r="112" spans="1:20" ht="12.75">
      <c r="A112" s="287">
        <f>A106+1</f>
        <v>18</v>
      </c>
      <c r="B112" s="288"/>
      <c r="C112" s="285"/>
      <c r="D112" s="11"/>
      <c r="E112" s="1"/>
      <c r="F112" s="15"/>
      <c r="G112" s="15"/>
      <c r="H112" s="42">
        <v>1</v>
      </c>
      <c r="I112" s="42"/>
      <c r="J112" s="31"/>
      <c r="K112" s="17">
        <f t="shared" si="1"/>
        <v>0</v>
      </c>
      <c r="L112" s="197"/>
      <c r="M112" s="21"/>
      <c r="N112" s="198"/>
      <c r="O112" s="20"/>
      <c r="P112" s="20"/>
      <c r="Q112" s="123"/>
      <c r="R112" s="122"/>
      <c r="S112" s="122"/>
      <c r="T112" s="122"/>
    </row>
    <row r="113" spans="1:20" ht="12.75">
      <c r="A113" s="287"/>
      <c r="B113" s="288"/>
      <c r="C113" s="285"/>
      <c r="D113" s="11"/>
      <c r="E113" s="1"/>
      <c r="F113" s="15"/>
      <c r="G113" s="15"/>
      <c r="H113" s="42">
        <v>2</v>
      </c>
      <c r="I113" s="42"/>
      <c r="J113" s="31"/>
      <c r="K113" s="17">
        <f t="shared" si="1"/>
        <v>0</v>
      </c>
      <c r="L113" s="197"/>
      <c r="M113" s="21"/>
      <c r="N113" s="198"/>
      <c r="O113" s="20"/>
      <c r="P113" s="20"/>
      <c r="Q113" s="123"/>
      <c r="R113" s="122"/>
      <c r="S113" s="122"/>
      <c r="T113" s="122"/>
    </row>
    <row r="114" spans="1:20" ht="12.75">
      <c r="A114" s="287"/>
      <c r="B114" s="288"/>
      <c r="C114" s="285"/>
      <c r="D114" s="11"/>
      <c r="E114" s="1"/>
      <c r="F114" s="15"/>
      <c r="G114" s="15"/>
      <c r="H114" s="42">
        <f>H113+1</f>
        <v>3</v>
      </c>
      <c r="I114" s="42"/>
      <c r="J114" s="31"/>
      <c r="K114" s="17">
        <f t="shared" si="1"/>
        <v>0</v>
      </c>
      <c r="L114" s="197"/>
      <c r="M114" s="21"/>
      <c r="N114" s="198"/>
      <c r="O114" s="20"/>
      <c r="P114" s="20"/>
      <c r="Q114" s="123"/>
      <c r="R114" s="122"/>
      <c r="S114" s="122"/>
      <c r="T114" s="122"/>
    </row>
    <row r="115" spans="1:20" ht="12.75">
      <c r="A115" s="287"/>
      <c r="B115" s="288"/>
      <c r="C115" s="285"/>
      <c r="D115" s="11"/>
      <c r="E115" s="1"/>
      <c r="F115" s="15"/>
      <c r="G115" s="15"/>
      <c r="H115" s="42">
        <f>H114+1</f>
        <v>4</v>
      </c>
      <c r="I115" s="42"/>
      <c r="J115" s="31"/>
      <c r="K115" s="17">
        <f t="shared" si="1"/>
        <v>0</v>
      </c>
      <c r="L115" s="197"/>
      <c r="M115" s="21"/>
      <c r="N115" s="198"/>
      <c r="O115" s="20"/>
      <c r="P115" s="20"/>
      <c r="Q115" s="123"/>
      <c r="R115" s="122"/>
      <c r="S115" s="122"/>
      <c r="T115" s="122"/>
    </row>
    <row r="116" spans="1:20" ht="12.75">
      <c r="A116" s="287"/>
      <c r="B116" s="288"/>
      <c r="C116" s="285"/>
      <c r="D116" s="11"/>
      <c r="E116" s="1"/>
      <c r="F116" s="15"/>
      <c r="G116" s="15"/>
      <c r="H116" s="42">
        <f>H115+1</f>
        <v>5</v>
      </c>
      <c r="I116" s="42"/>
      <c r="J116" s="31"/>
      <c r="K116" s="17">
        <f t="shared" si="1"/>
        <v>0</v>
      </c>
      <c r="L116" s="197"/>
      <c r="M116" s="21"/>
      <c r="N116" s="198"/>
      <c r="O116" s="20"/>
      <c r="P116" s="20"/>
      <c r="Q116" s="123"/>
      <c r="R116" s="122"/>
      <c r="S116" s="122"/>
      <c r="T116" s="122"/>
    </row>
    <row r="117" spans="1:20" ht="13.5" thickBot="1">
      <c r="A117" s="287"/>
      <c r="B117" s="288"/>
      <c r="C117" s="285"/>
      <c r="D117" s="12"/>
      <c r="E117" s="4"/>
      <c r="F117" s="16">
        <f>SUM(F112:F116)</f>
        <v>0</v>
      </c>
      <c r="G117" s="16">
        <f>F117+D117</f>
        <v>0</v>
      </c>
      <c r="H117" s="42"/>
      <c r="I117" s="42"/>
      <c r="J117" s="25">
        <f>SUM(J112:J116)</f>
        <v>0</v>
      </c>
      <c r="K117" s="47">
        <f>SUM(K112:K116)</f>
        <v>0</v>
      </c>
      <c r="L117" s="47">
        <f>SUM(L112:L116)</f>
        <v>0</v>
      </c>
      <c r="M117" s="21"/>
      <c r="N117" s="25">
        <f>SUM(N112:N116)</f>
        <v>0</v>
      </c>
      <c r="O117" s="20"/>
      <c r="P117" s="20"/>
      <c r="Q117" s="123"/>
      <c r="R117" s="122"/>
      <c r="S117" s="122"/>
      <c r="T117" s="122"/>
    </row>
    <row r="118" spans="2:20" ht="12.75">
      <c r="B118" t="s">
        <v>8</v>
      </c>
      <c r="D118" s="48">
        <f>D117+D111+D105+D99+D93+D87+D81+D75+D67+D61+D55+D49+D43+D37+D31+D25+D19+D13</f>
        <v>0</v>
      </c>
      <c r="E118" s="48"/>
      <c r="F118" s="48">
        <f>F117+F111+F105+F99+F93+F87+F81+F75+F67+F61+F55+F49+F43+F37+F31+F25+F19+F13</f>
        <v>0</v>
      </c>
      <c r="G118" s="48">
        <f>G117+G111+G105+G99+G93+G87+G81+G75+G67+G61+G55+G49+G43+G37+G31+G25+G19+G13</f>
        <v>0</v>
      </c>
      <c r="H118" s="48"/>
      <c r="I118" s="48"/>
      <c r="J118" s="48">
        <f>J117+J111+J105+J99+J93+J87+J81+J75+J67+J61+J55+J49+J43+J37+J31+J25+J19+J13</f>
        <v>0</v>
      </c>
      <c r="K118" s="48">
        <f>K117+K111+K105+K99+K93+K87+K81+K75+K67+K61+K55+K49+K43+K37+K31+K25+K19+K13</f>
        <v>0</v>
      </c>
      <c r="L118" s="48">
        <f>L117+L111+L105+L99+L93+L87+L81+L75+L67+L61+L55+L49+L43+L37+L31+L25+L19+L13</f>
        <v>0</v>
      </c>
      <c r="M118" s="48"/>
      <c r="N118" s="48">
        <f>N117+N111+N105+N99+N93+N87+N81+N75+N67+N61+N55+N49+N43+N37+N31+N25+N19+N13</f>
        <v>0</v>
      </c>
      <c r="O118" s="20"/>
      <c r="P118" s="20"/>
      <c r="Q118" s="123"/>
      <c r="R118" s="122"/>
      <c r="S118" s="122"/>
      <c r="T118" s="122"/>
    </row>
    <row r="119" spans="4:14" ht="12.75">
      <c r="D119" s="8"/>
      <c r="F119" s="8"/>
      <c r="G119" s="8"/>
      <c r="J119" s="8"/>
      <c r="K119" s="8"/>
      <c r="L119" s="8"/>
      <c r="N119" s="8"/>
    </row>
    <row r="120" spans="4:14" ht="12.75">
      <c r="D120" s="8"/>
      <c r="F120" s="8"/>
      <c r="G120" s="8"/>
      <c r="J120" s="8"/>
      <c r="K120" s="8"/>
      <c r="L120" s="8"/>
      <c r="N120" s="8"/>
    </row>
    <row r="121" spans="4:14" ht="12.75">
      <c r="D121" s="8"/>
      <c r="F121" s="8"/>
      <c r="G121" s="8"/>
      <c r="J121" s="8"/>
      <c r="K121" s="8"/>
      <c r="L121" s="8"/>
      <c r="N121" s="8"/>
    </row>
    <row r="122" spans="4:14" ht="15">
      <c r="D122" s="26" t="s">
        <v>14</v>
      </c>
      <c r="F122" s="8"/>
      <c r="G122" s="8"/>
      <c r="J122" s="196">
        <f>SUM(L118+N118)</f>
        <v>0</v>
      </c>
      <c r="K122" s="8"/>
      <c r="L122" s="8"/>
      <c r="N122" s="8"/>
    </row>
    <row r="123" spans="4:14" ht="12.75">
      <c r="D123" s="8"/>
      <c r="F123" s="8"/>
      <c r="G123" s="8"/>
      <c r="J123" s="8"/>
      <c r="K123" s="8"/>
      <c r="L123" s="8"/>
      <c r="N123" s="8"/>
    </row>
    <row r="124" spans="4:16" ht="36.75" customHeight="1">
      <c r="D124" s="8"/>
      <c r="F124" s="8"/>
      <c r="G124" s="8"/>
      <c r="J124" s="8"/>
      <c r="K124" s="8"/>
      <c r="L124" s="8"/>
      <c r="M124" s="8"/>
      <c r="O124" s="8"/>
      <c r="P124" s="8"/>
    </row>
  </sheetData>
  <sheetProtection/>
  <mergeCells count="59">
    <mergeCell ref="A106:A111"/>
    <mergeCell ref="B106:B111"/>
    <mergeCell ref="C106:C111"/>
    <mergeCell ref="A112:A117"/>
    <mergeCell ref="B112:B117"/>
    <mergeCell ref="C112:C117"/>
    <mergeCell ref="A94:A99"/>
    <mergeCell ref="B94:B99"/>
    <mergeCell ref="C94:C99"/>
    <mergeCell ref="A100:A105"/>
    <mergeCell ref="B100:B105"/>
    <mergeCell ref="C100:C105"/>
    <mergeCell ref="A82:A87"/>
    <mergeCell ref="B82:B87"/>
    <mergeCell ref="C82:C87"/>
    <mergeCell ref="A88:A93"/>
    <mergeCell ref="B88:B93"/>
    <mergeCell ref="C88:C93"/>
    <mergeCell ref="E68:F68"/>
    <mergeCell ref="A70:A75"/>
    <mergeCell ref="B70:B75"/>
    <mergeCell ref="C70:C75"/>
    <mergeCell ref="A76:A81"/>
    <mergeCell ref="B76:B81"/>
    <mergeCell ref="C76:C81"/>
    <mergeCell ref="A56:A61"/>
    <mergeCell ref="B56:B61"/>
    <mergeCell ref="C56:C61"/>
    <mergeCell ref="A62:A67"/>
    <mergeCell ref="B62:B67"/>
    <mergeCell ref="C62:C67"/>
    <mergeCell ref="A44:A49"/>
    <mergeCell ref="B44:B49"/>
    <mergeCell ref="C44:C49"/>
    <mergeCell ref="A50:A55"/>
    <mergeCell ref="B50:B55"/>
    <mergeCell ref="C50:C55"/>
    <mergeCell ref="A32:A37"/>
    <mergeCell ref="B32:B37"/>
    <mergeCell ref="C32:C37"/>
    <mergeCell ref="A38:A43"/>
    <mergeCell ref="B38:B43"/>
    <mergeCell ref="C38:C43"/>
    <mergeCell ref="A20:A25"/>
    <mergeCell ref="B20:B25"/>
    <mergeCell ref="C20:C25"/>
    <mergeCell ref="A26:A31"/>
    <mergeCell ref="B26:B31"/>
    <mergeCell ref="C26:C31"/>
    <mergeCell ref="A1:Q1"/>
    <mergeCell ref="E6:F6"/>
    <mergeCell ref="A8:A13"/>
    <mergeCell ref="B8:B13"/>
    <mergeCell ref="C8:C13"/>
    <mergeCell ref="A14:A19"/>
    <mergeCell ref="B14:B19"/>
    <mergeCell ref="C14:C19"/>
    <mergeCell ref="A2:R2"/>
    <mergeCell ref="A3:R3"/>
  </mergeCells>
  <printOptions/>
  <pageMargins left="0.787401575" right="0.787401575" top="0.64" bottom="0.31" header="0.48" footer="0.31"/>
  <pageSetup horizontalDpi="600" verticalDpi="600" orientation="landscape"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m-blanchard</dc:creator>
  <cp:keywords/>
  <dc:description/>
  <cp:lastModifiedBy>TRULES Coralie</cp:lastModifiedBy>
  <cp:lastPrinted>2015-12-24T08:40:05Z</cp:lastPrinted>
  <dcterms:created xsi:type="dcterms:W3CDTF">2014-02-19T16:09:55Z</dcterms:created>
  <dcterms:modified xsi:type="dcterms:W3CDTF">2017-04-04T13:47:14Z</dcterms:modified>
  <cp:category/>
  <cp:version/>
  <cp:contentType/>
  <cp:contentStatus/>
</cp:coreProperties>
</file>